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lgets\My Documents\тайлан мэдээ\2018 оны мэдээ\2018 оны тайлангийн хүснэгт\"/>
    </mc:Choice>
  </mc:AlternateContent>
  <bookViews>
    <workbookView xWindow="240" yWindow="75" windowWidth="20115" windowHeight="7995" firstSheet="7" activeTab="12"/>
  </bookViews>
  <sheets>
    <sheet name="Эх үүсвэр" sheetId="2" r:id="rId1"/>
    <sheet name="Усан сан" sheetId="3" r:id="rId2"/>
    <sheet name="ЦУШ" sheetId="4" r:id="rId3"/>
    <sheet name="орон сууц" sheetId="5" r:id="rId4"/>
    <sheet name="УДДТ" sheetId="12" r:id="rId5"/>
    <sheet name="БУШ" sheetId="6" r:id="rId6"/>
    <sheet name="ЦБ" sheetId="7" r:id="rId7"/>
    <sheet name="УТБ" sheetId="8" r:id="rId8"/>
    <sheet name="ЦУ зөөвөр" sheetId="9" r:id="rId9"/>
    <sheet name="Бохир зөөвөр" sheetId="10" r:id="rId10"/>
    <sheet name="Хүний нөөц" sheetId="11" r:id="rId11"/>
    <sheet name="ГШҮ" sheetId="13" r:id="rId12"/>
    <sheet name="усны баланс" sheetId="14" r:id="rId13"/>
  </sheets>
  <externalReferences>
    <externalReference r:id="rId14"/>
  </externalReferences>
  <calcPr calcId="162913"/>
</workbook>
</file>

<file path=xl/calcChain.xml><?xml version="1.0" encoding="utf-8"?>
<calcChain xmlns="http://schemas.openxmlformats.org/spreadsheetml/2006/main">
  <c r="N6" i="14" l="1"/>
  <c r="K6" i="14"/>
  <c r="P6" i="14" s="1"/>
  <c r="H6" i="14" s="1"/>
  <c r="F6" i="14"/>
  <c r="G6" i="14" s="1"/>
  <c r="J6" i="14" l="1"/>
  <c r="AE5" i="13"/>
  <c r="AB5" i="13"/>
  <c r="Y5" i="13"/>
  <c r="V5" i="13"/>
  <c r="S5" i="13"/>
  <c r="P5" i="13"/>
  <c r="M5" i="13"/>
  <c r="H5" i="13"/>
  <c r="G5" i="13"/>
  <c r="D5" i="13"/>
  <c r="A15" i="11" l="1"/>
  <c r="A16" i="11" s="1"/>
  <c r="A5" i="11"/>
  <c r="A6" i="11" s="1"/>
  <c r="A6" i="10"/>
  <c r="A7" i="10" s="1"/>
  <c r="A5" i="9"/>
  <c r="A6" i="9" s="1"/>
  <c r="A5" i="8"/>
  <c r="A6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13" i="5" l="1"/>
  <c r="A14" i="5" s="1"/>
  <c r="A5" i="5"/>
  <c r="A6" i="5" s="1"/>
</calcChain>
</file>

<file path=xl/sharedStrings.xml><?xml version="1.0" encoding="utf-8"?>
<sst xmlns="http://schemas.openxmlformats.org/spreadsheetml/2006/main" count="417" uniqueCount="324">
  <si>
    <t>Мэдээлэл боловсруулсан................../                                /</t>
  </si>
  <si>
    <t>Ерөнхий инженер ……...........…....... ./                               /</t>
  </si>
  <si>
    <t>Дарга /Захирал/ .............. ................../                                /</t>
  </si>
  <si>
    <t>Тамга:</t>
  </si>
  <si>
    <t>Ер нягтлан бодогч</t>
  </si>
  <si>
    <t>Ер инженер</t>
  </si>
  <si>
    <t>Даргын туслах</t>
  </si>
  <si>
    <t>Дарга</t>
  </si>
  <si>
    <t>ажил</t>
  </si>
  <si>
    <t>гар</t>
  </si>
  <si>
    <t>И:мэйл</t>
  </si>
  <si>
    <t>Холбоо барих утас</t>
  </si>
  <si>
    <t>Албан тушаал</t>
  </si>
  <si>
    <t>Хүснэгт №15</t>
  </si>
  <si>
    <t>Нийт ажилтнуудын тоо</t>
  </si>
  <si>
    <t xml:space="preserve">Тусгай дунд </t>
  </si>
  <si>
    <t xml:space="preserve">Бүрэн дунд </t>
  </si>
  <si>
    <t xml:space="preserve">Дунд </t>
  </si>
  <si>
    <t xml:space="preserve">Дээд </t>
  </si>
  <si>
    <t>Хүний тоо</t>
  </si>
  <si>
    <t>Боловсролын зэрэг</t>
  </si>
  <si>
    <t>Боловсролын судалгаа</t>
  </si>
  <si>
    <t>...</t>
  </si>
  <si>
    <t>Дипломны дугаар</t>
  </si>
  <si>
    <t>Төгссөн сургууль</t>
  </si>
  <si>
    <t>Мэргэжил</t>
  </si>
  <si>
    <t>Регистрын дугаар</t>
  </si>
  <si>
    <t>Хүйс</t>
  </si>
  <si>
    <t>Нас</t>
  </si>
  <si>
    <t>Овог нэр</t>
  </si>
  <si>
    <t>№</t>
  </si>
  <si>
    <t>дуудлагын</t>
  </si>
  <si>
    <t>гэрээт</t>
  </si>
  <si>
    <t>Бохир ус нийлүүлэх цэгийн байршил</t>
  </si>
  <si>
    <r>
      <t>Зөөвөрлөсөн усны хэмжээ (м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/хон) </t>
    </r>
  </si>
  <si>
    <t>Хэрэглэгчийн тоо</t>
  </si>
  <si>
    <t xml:space="preserve">Хүчин чадал (тонн) </t>
  </si>
  <si>
    <t>Автомашины улсын дугаар</t>
  </si>
  <si>
    <t>Хүснэгт №12</t>
  </si>
  <si>
    <t>Бохир ус зөөвөрлөх үйлчилгээ үзүүлдэг автомашины судалгаа</t>
  </si>
  <si>
    <t>УТБ</t>
  </si>
  <si>
    <t>ААНБ</t>
  </si>
  <si>
    <t xml:space="preserve">Хүчин чадал (тонн)  </t>
  </si>
  <si>
    <t>Хүснэгт №11</t>
  </si>
  <si>
    <t>Зөөврийн ус хангамжийн үйлчилгээ үзүүлдэг автомашины судалгаа</t>
  </si>
  <si>
    <t xml:space="preserve">Төвлөрсөн шугамаас тэжээгддэг ус түгээх байр </t>
  </si>
  <si>
    <t>Гүний эх үүсвэртэй ус түгээх байр</t>
  </si>
  <si>
    <r>
      <t>Борлуулж  буй ус (м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/хон)</t>
    </r>
  </si>
  <si>
    <t>Тоо хэмжээ</t>
  </si>
  <si>
    <t>Барилга байгууламж</t>
  </si>
  <si>
    <t>Хүснэгт №10</t>
  </si>
  <si>
    <t>Ус түгээх байрны судалгаа</t>
  </si>
  <si>
    <t>Умбуур бодисын тоо   мг/л</t>
  </si>
  <si>
    <t>Цэвэрлэх байгууламжаас гарах</t>
  </si>
  <si>
    <t>Цэвэрлэх байгууламж руу орох</t>
  </si>
  <si>
    <t xml:space="preserve">Стандарт үзүүлэлт </t>
  </si>
  <si>
    <t>Үзүүлэлт</t>
  </si>
  <si>
    <t>Хүснэгт №9</t>
  </si>
  <si>
    <t>Бохир усны шинжилгээний дүн</t>
  </si>
  <si>
    <t>Жич: Цэвэрлэсэн усыг хаана нийлүүлдэгээ бичнэ үү.</t>
  </si>
  <si>
    <t>насос №...</t>
  </si>
  <si>
    <t>Насосны станц</t>
  </si>
  <si>
    <t>Хэт ягаан туяагаар шарах</t>
  </si>
  <si>
    <t>Саармагжуулах</t>
  </si>
  <si>
    <t>Хлоржуулах</t>
  </si>
  <si>
    <t>Бүлэгнүүлэх</t>
  </si>
  <si>
    <t>Диализ</t>
  </si>
  <si>
    <t>Ион солилцоо</t>
  </si>
  <si>
    <t>Флотаци</t>
  </si>
  <si>
    <t>Сорбци</t>
  </si>
  <si>
    <t>Экстраци</t>
  </si>
  <si>
    <t>Физик-хими, хими</t>
  </si>
  <si>
    <t>Аноксик байгууламж</t>
  </si>
  <si>
    <t>Биошүүлтүүр</t>
  </si>
  <si>
    <t>Агааржуулах сав</t>
  </si>
  <si>
    <t>Исэлдүүлэх цөөрөм</t>
  </si>
  <si>
    <t>Исэлдүүлэх суваг</t>
  </si>
  <si>
    <t>Биоцөөрөм</t>
  </si>
  <si>
    <t>Усалгаат талбай</t>
  </si>
  <si>
    <t>Шүүх талбай</t>
  </si>
  <si>
    <t>Биологи</t>
  </si>
  <si>
    <t>Механик шүүлтүүр</t>
  </si>
  <si>
    <t>Жигдрүүлэх сан</t>
  </si>
  <si>
    <t>Тунгаагуур</t>
  </si>
  <si>
    <t>Элс тогтоогуур</t>
  </si>
  <si>
    <t>Сараалж</t>
  </si>
  <si>
    <t>Механик</t>
  </si>
  <si>
    <t>Тайлбар</t>
  </si>
  <si>
    <t>Барилга байгууламж, тоног төхөөрөмж</t>
  </si>
  <si>
    <t>Цэвэрлэгээний аргууд</t>
  </si>
  <si>
    <t>Хүснэгт №8</t>
  </si>
  <si>
    <t>Цэвэрлэх байгууламжийн судалгаа</t>
  </si>
  <si>
    <t>Татан зайлуулах</t>
  </si>
  <si>
    <t>Цуглуулах</t>
  </si>
  <si>
    <t>Бохир усны шугамын материал</t>
  </si>
  <si>
    <t>Жилд гарсан гэмтлийн тоо</t>
  </si>
  <si>
    <t>Шугам сүлжээн дээрх үзлэгийн худгийн тоо</t>
  </si>
  <si>
    <t>Шугамын диаметр</t>
  </si>
  <si>
    <t>Шугамын урт</t>
  </si>
  <si>
    <t>Шугам сүлжээ</t>
  </si>
  <si>
    <t>Хүснэгт №7</t>
  </si>
  <si>
    <t>Бохир усны шугам, сүлжээний мэдээлэл</t>
  </si>
  <si>
    <t>Тоолууртай айл өрхийн тоо</t>
  </si>
  <si>
    <t xml:space="preserve">Төвлөрсөн шугамд холбогдсон эсэх </t>
  </si>
  <si>
    <t>Айл өрхийн тоо</t>
  </si>
  <si>
    <t>Байрын нэр, дугаар</t>
  </si>
  <si>
    <t>Хүснэгт №6</t>
  </si>
  <si>
    <t>Орон сууцны барилга байгууламжийн судалгаа</t>
  </si>
  <si>
    <t>Аж ахуйн нэгж</t>
  </si>
  <si>
    <t xml:space="preserve">Үйлдвэр </t>
  </si>
  <si>
    <t>Орон сууц</t>
  </si>
  <si>
    <t>Тоолууржилт, %</t>
  </si>
  <si>
    <r>
      <t>Ус хэрэглээ (м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/хон)</t>
    </r>
  </si>
  <si>
    <t xml:space="preserve">Тоо хэмжээ </t>
  </si>
  <si>
    <t>Барилга байгууламжийн нэр</t>
  </si>
  <si>
    <t>Хүснэгт №5</t>
  </si>
  <si>
    <t>Тусгай зөвшөөрөл эзэмшигч байгууллагуудын ашиглалтыг нь хариуцаж буй барилга байгууламжийн судалгаа</t>
  </si>
  <si>
    <t>Түгээх</t>
  </si>
  <si>
    <t>Дамжуулах</t>
  </si>
  <si>
    <t>Эх үүсвэрийн цуглуулах</t>
  </si>
  <si>
    <t>Хүснэгт №4</t>
  </si>
  <si>
    <t>Цэвэр усны шугам сүлжээний судалгаа</t>
  </si>
  <si>
    <t>Нийт нянгийн тоо</t>
  </si>
  <si>
    <t>Үнэр</t>
  </si>
  <si>
    <t>Амт</t>
  </si>
  <si>
    <t>Нитрит</t>
  </si>
  <si>
    <t>Аммиак</t>
  </si>
  <si>
    <t>рН</t>
  </si>
  <si>
    <t>Сульфат</t>
  </si>
  <si>
    <t>Хлорид</t>
  </si>
  <si>
    <t>Кальци</t>
  </si>
  <si>
    <t>Магни</t>
  </si>
  <si>
    <t>Ерөнхий хатуулаг</t>
  </si>
  <si>
    <t>Шинжилгээний дүн</t>
  </si>
  <si>
    <t xml:space="preserve">Стандарт  үзүүлэлт </t>
  </si>
  <si>
    <t>Хүснэгт №3</t>
  </si>
  <si>
    <t>Цэвэр усны лаборатори</t>
  </si>
  <si>
    <t>Насосны станцын</t>
  </si>
  <si>
    <t>Усан сан</t>
  </si>
  <si>
    <r>
      <t>Цэвэршүүлэх төхөөрөмжийн нэр /</t>
    </r>
    <r>
      <rPr>
        <sz val="10"/>
        <color theme="1"/>
        <rFont val="Arial"/>
        <family val="2"/>
      </rPr>
      <t>хлоржуулах, озонжуулах, хэт ягаан туяагаар халдваргүйжүүлэх гэх мэт</t>
    </r>
    <r>
      <rPr>
        <sz val="12"/>
        <color theme="1"/>
        <rFont val="Arial"/>
        <family val="2"/>
      </rPr>
      <t>/</t>
    </r>
  </si>
  <si>
    <t xml:space="preserve">Хүчин чадал </t>
  </si>
  <si>
    <t>Хүснэгт №2</t>
  </si>
  <si>
    <t>Нийт</t>
  </si>
  <si>
    <t>№…</t>
  </si>
  <si>
    <t>№...</t>
  </si>
  <si>
    <t>Гүний худаг</t>
  </si>
  <si>
    <r>
      <t>Олборлож буй ус (м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/хон)</t>
    </r>
  </si>
  <si>
    <t>Хүснэгт №1</t>
  </si>
  <si>
    <t>Ус хангамжийн эх үүсвэрийн барилга байгууламжийн судалгаа</t>
  </si>
  <si>
    <t>Жилийн дундаж шинжилгээний дүнг бичнэ</t>
  </si>
  <si>
    <t>Мэргэжлийн судалгаа</t>
  </si>
  <si>
    <t>Техникч</t>
  </si>
  <si>
    <t>Бусад</t>
  </si>
  <si>
    <t>Хүснэгт №14a</t>
  </si>
  <si>
    <r>
      <t>Хүснэгт №14</t>
    </r>
    <r>
      <rPr>
        <sz val="9"/>
        <color theme="1"/>
        <rFont val="Arial"/>
        <family val="2"/>
      </rPr>
      <t>б</t>
    </r>
    <r>
      <rPr>
        <sz val="12"/>
        <color theme="1"/>
        <rFont val="Arial"/>
        <family val="2"/>
      </rPr>
      <t>.</t>
    </r>
  </si>
  <si>
    <t>Уусмалын орчин</t>
  </si>
  <si>
    <t>Анх ашиглалтанд орсон огноо</t>
  </si>
  <si>
    <t>Өргөтгөл, шинэчлэл хийсэн огноо</t>
  </si>
  <si>
    <t>Тоолууржилтын байдал</t>
  </si>
  <si>
    <t>Харуул хамгаалалтын байдал /Гэрээт, өөрсдийн ажилчид гэх мэт/</t>
  </si>
  <si>
    <t>Насосны марк, хүчин чадал</t>
  </si>
  <si>
    <r>
      <t>Батлагдсан усны нөөц (м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/хон)</t>
    </r>
  </si>
  <si>
    <t>Ашиглалтанд орсон огноо</t>
  </si>
  <si>
    <t>Өргөтгөл шинэчлэлт хийсэн огноо</t>
  </si>
  <si>
    <t>Усны шинжилгээний лаборатори нь итгэмжлэгдсэн эсэхийг тодорхой бичих.</t>
  </si>
  <si>
    <t>Шугам сүлжээний хяналтын худгийн тоо</t>
  </si>
  <si>
    <r>
      <t>2018 онд борлуулсан усны хэмжээ  (м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/жил)</t>
    </r>
  </si>
  <si>
    <t>0-20 жил</t>
  </si>
  <si>
    <t>21-40 жил</t>
  </si>
  <si>
    <t>ширэм у\м</t>
  </si>
  <si>
    <t>41-ээс дээш жил</t>
  </si>
  <si>
    <r>
      <t>Хүчин чадал (м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/хон)</t>
    </r>
  </si>
  <si>
    <r>
      <t>Хүлээн авч буй ус (м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/хон)</t>
    </r>
  </si>
  <si>
    <t>Цэвэрлэгээний түвшин</t>
  </si>
  <si>
    <t xml:space="preserve"> Бохир усны лаборатори</t>
  </si>
  <si>
    <t>Тоолууртай эсэх</t>
  </si>
  <si>
    <t>Тоолуураар</t>
  </si>
  <si>
    <t>Цэвэрлэсэн бохир усны хэмжээ м3\хон</t>
  </si>
  <si>
    <t>Цэвэрлэх байгууламжид ирж буй бохир усны хэмжээ м3\хон</t>
  </si>
  <si>
    <t>Бусад аргууд</t>
  </si>
  <si>
    <t>Жич: Тоолуургүй тохиолдолд бохир усны хэмжээг тодорхойлсон аргыг тайлбар хэсэгт тодорхой бичих.</t>
  </si>
  <si>
    <t>Зөөврийн эх үүсвэртэй ус түгээх байр</t>
  </si>
  <si>
    <t>Ухаалаг ус түгээх байрны тоо</t>
  </si>
  <si>
    <t>Өргөтгөл шинэчлэлт хийсэн он</t>
  </si>
  <si>
    <t>Үйлчлүүлж буй айл өрхийн тоо</t>
  </si>
  <si>
    <t>Үйлчлүүлж буй аж ахуйн нэгж байгууллагын тоо</t>
  </si>
  <si>
    <t>УТБ-ны тоо</t>
  </si>
  <si>
    <t xml:space="preserve">УТБ-ны үйлчилгээ MNS 5775:2014   стандартыг хангасан байдал </t>
  </si>
  <si>
    <t>Үйлдвэрлэсэн он</t>
  </si>
  <si>
    <t>Цистерн-д халдавргүйжүүлэлт хийдэг давтамж</t>
  </si>
  <si>
    <t>Импортоор орж ирсэн он</t>
  </si>
  <si>
    <t>Дуудлага барагдуулалтын судалгаа</t>
  </si>
  <si>
    <r>
      <t>Зөөвөрлөсөн бохир усны хэмжээ (м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/хон) </t>
    </r>
  </si>
  <si>
    <t>Төрөл, тоо хэмжээ</t>
  </si>
  <si>
    <t>.... он</t>
  </si>
  <si>
    <t>... он</t>
  </si>
  <si>
    <t>Хэрэглэгчдийн тоо</t>
  </si>
  <si>
    <t>Айл өрх</t>
  </si>
  <si>
    <t>Аж ахуйн нэгж байгууллага</t>
  </si>
  <si>
    <t>Ус хангамжийн дуудлагын тоо</t>
  </si>
  <si>
    <t>Ариутгах татуургын дуудлагын тоо</t>
  </si>
  <si>
    <t>Нийт дуудлагын тоо</t>
  </si>
  <si>
    <t>Үүнээс:</t>
  </si>
  <si>
    <t>Мэргэжлийн үнэмлэхний дугаар</t>
  </si>
  <si>
    <t>Хүний нөөцийн судалгаа /мэргэжлийн ажилчид бүгд багтана/.</t>
  </si>
  <si>
    <t>УХАТ инженер</t>
  </si>
  <si>
    <t>Дулааны инженер</t>
  </si>
  <si>
    <t>Цахилгааны инженер</t>
  </si>
  <si>
    <t>Химич</t>
  </si>
  <si>
    <t>Технологич</t>
  </si>
  <si>
    <t>Сантехникийн засварчин</t>
  </si>
  <si>
    <t>Сантехникийн инженер</t>
  </si>
  <si>
    <t>Тоног төхөөрөмжийн засварчин</t>
  </si>
  <si>
    <t xml:space="preserve">Гагнуурчин </t>
  </si>
  <si>
    <t>Цахилгаанчин</t>
  </si>
  <si>
    <t>Машинист</t>
  </si>
  <si>
    <t>Оператор</t>
  </si>
  <si>
    <t>Дуудлага хүлээн авах утас</t>
  </si>
  <si>
    <t>Эрүүл ахуйн хамгаалалтын бүсийн дэглэм мөрдөгддөг эсэх</t>
  </si>
  <si>
    <t>Эрүүл ахуйн хамгаалалтын бүсийн дэглэм зөрчигдсөн эсэх \тайлбар\</t>
  </si>
  <si>
    <t>Ашиглалтанд орсон он</t>
  </si>
  <si>
    <t>хуванцар у\м</t>
  </si>
  <si>
    <t>Ган у\м</t>
  </si>
  <si>
    <t>асбесто-цемент у\м</t>
  </si>
  <si>
    <t>цайрдсан ган у\м</t>
  </si>
  <si>
    <t>Шугамын материал /метрээр илэрхийлнэ/</t>
  </si>
  <si>
    <t>Ус дамжуулах төвийн судалгаа</t>
  </si>
  <si>
    <t>Нэр төрөл</t>
  </si>
  <si>
    <t>Ашиглалтад орсон он</t>
  </si>
  <si>
    <t>Марк</t>
  </si>
  <si>
    <t>Байрын байршил, дугаар</t>
  </si>
  <si>
    <t>Ус дулаан дамжуулах төв</t>
  </si>
  <si>
    <t>Ус, дулаан дамжуулах байрын узель</t>
  </si>
  <si>
    <t>Халаалтын ялтсан ус халаагуур</t>
  </si>
  <si>
    <t>Хэрэглээний халуун усны ялтсан ус халаагуур</t>
  </si>
  <si>
    <t>Хэрэглээний халуун усны эргэлтийн насос</t>
  </si>
  <si>
    <t>Хүйтэн усны өргөлтийн насос</t>
  </si>
  <si>
    <t>Халаалтын насос</t>
  </si>
  <si>
    <t>Уурын зуух</t>
  </si>
  <si>
    <t>Мэргэшсэн болон зөвлөх инженерийн гэрчилгээний дугаар</t>
  </si>
  <si>
    <t>Баталгаат ундны усаар хангагдсан хүн амын эзлэх хувь</t>
  </si>
  <si>
    <t>Ундны усны чанарын үзүүлэлт</t>
  </si>
  <si>
    <t>Тоолууржилтын түвшин</t>
  </si>
  <si>
    <t>Цэвэр усны шугaмын нэгж уртад ногдох гэмтлийн тоо</t>
  </si>
  <si>
    <t>SS/Умбуур бодис</t>
  </si>
  <si>
    <t>БХХ5</t>
  </si>
  <si>
    <t>COD/XXX</t>
  </si>
  <si>
    <t>Хүний нөөцийн  бүрдэлт,%</t>
  </si>
  <si>
    <t>Үйлчилгээний хүртээмж</t>
  </si>
  <si>
    <t>Орлого болоогүй бохир ус,%</t>
  </si>
  <si>
    <t>Тухайн орон нутгийн хүн амын тоо, жилийн эцсээр</t>
  </si>
  <si>
    <t>Тухайн орон нутагт ТЗЭ-ээр үйлчлүүлж буй хүн амын тоо, жилийн эцсээр</t>
  </si>
  <si>
    <t>Стандартад нийцээгүй дүнгийн тоо</t>
  </si>
  <si>
    <t>Авсан шинжилгээний тоо</t>
  </si>
  <si>
    <t>Стандартын шаардлага хангаагүй тохиолдлын эзлэх хувь,%</t>
  </si>
  <si>
    <t>Кдт-дундаж тоолууржилт, %</t>
  </si>
  <si>
    <t>Ктнх-тоолууртай  нийт хэрэглэгчийн тоо</t>
  </si>
  <si>
    <t>Кнх-нийт хэрэглэгчийн тоо</t>
  </si>
  <si>
    <t>Nb-Гэмтлийн тоо</t>
  </si>
  <si>
    <t>Lb-Цэвэр усны шугамын урт,км</t>
  </si>
  <si>
    <t>Db-1гэмтэлд ногдох шугамын урт</t>
  </si>
  <si>
    <t>Цэвэрлэх байгууламж руу орж буй</t>
  </si>
  <si>
    <t>Цэвэрлэх байгууламжаас гарч буй</t>
  </si>
  <si>
    <t>Кнзм-нийт ИТА болон санхүүгийн ажилтны тоо</t>
  </si>
  <si>
    <t>Кзм-Зөвлөх, мэргэшсэн зэрэгтэй ИТА болон санхүүгийн ажилтны тоо</t>
  </si>
  <si>
    <t>Кhr-хүний нөөцийн бүрдэлт</t>
  </si>
  <si>
    <t>Каө-Нийт айл өрхийн тоо</t>
  </si>
  <si>
    <t>Кат-Нийт сантехникийн засварчны тоо</t>
  </si>
  <si>
    <t>ҮХ-үйлчилгээний хүртээмж</t>
  </si>
  <si>
    <t>Орлого болоогүй бохир ус, %</t>
  </si>
  <si>
    <t>Байгууллагын нэр</t>
  </si>
  <si>
    <r>
      <t>Хаяг, байршил                                                (</t>
    </r>
    <r>
      <rPr>
        <sz val="11"/>
        <color theme="1"/>
        <rFont val="Arial"/>
        <family val="2"/>
      </rPr>
      <t>тус бүр дээр бичнэ)</t>
    </r>
  </si>
  <si>
    <t>Аль улсын тоног төхөөрөмж, хэдэн хувийг эзэлж байгааг толорхой бичих.</t>
  </si>
  <si>
    <t>Усан сангийн судалгаа, мэдээлэл</t>
  </si>
  <si>
    <r>
      <t>БХХ  мг/л О</t>
    </r>
    <r>
      <rPr>
        <vertAlign val="subscript"/>
        <sz val="12"/>
        <color theme="1"/>
        <rFont val="Arial"/>
        <family val="2"/>
      </rPr>
      <t>2</t>
    </r>
  </si>
  <si>
    <r>
      <t>ХХХ  мг/л  О</t>
    </r>
    <r>
      <rPr>
        <vertAlign val="subscript"/>
        <sz val="12"/>
        <color theme="1"/>
        <rFont val="Arial"/>
        <family val="2"/>
      </rPr>
      <t>2</t>
    </r>
  </si>
  <si>
    <t>Олборлосон буюу худалдан авсан цэвэр усны хэмжээ м3/хон</t>
  </si>
  <si>
    <t>Орлого болоогүй бохир усны судалгаа</t>
  </si>
  <si>
    <t>Хүснэгт №13</t>
  </si>
  <si>
    <t xml:space="preserve">Хүчин чадал  (м3/хон) </t>
  </si>
  <si>
    <t>Хүснэгт №14</t>
  </si>
  <si>
    <t>Ариутгал, халдваргүйжүүлэлт хийдэг давтамж</t>
  </si>
  <si>
    <t>Хүснэгт №16</t>
  </si>
  <si>
    <t>Хүснэгт №17</t>
  </si>
  <si>
    <t>Хүний нөөцийн судалгаа  /Удирдлага, санхүү, ИТА ажилтан бүгд багтана/.</t>
  </si>
  <si>
    <t>XXX</t>
  </si>
  <si>
    <t>Тайлбар: Цэнхэр өнгийн хүснэгтүүд нь томъёо тул зөвхөн өгөгдлүүдийг бичнэ үү.</t>
  </si>
  <si>
    <t xml:space="preserve">                  </t>
  </si>
  <si>
    <t>Цэвэр усны шинжилгээний дүн /20....он.....сар.....өдөр/</t>
  </si>
  <si>
    <t>Кцу-олборлосон буюу худалдан авсан цэвэр ус,м3/жил</t>
  </si>
  <si>
    <t>Кну-Борлуулсан буюу орлого болсон бохир ус, м3/жил</t>
  </si>
  <si>
    <t>.............. байгууллагын гүйцэтгэлийн шалгуур үзүүлэлт</t>
  </si>
  <si>
    <t>Хэрэглээнээс гарч буй бохир усны хэмжээ буюу борлуулсан бохир усны хэмжээ м3\хон</t>
  </si>
  <si>
    <t xml:space="preserve">Усны бодит алдагдал тодорхойлох хүснэгт </t>
  </si>
  <si>
    <t>Судалгаанд хамрагдах он</t>
  </si>
  <si>
    <t>Усны баланс</t>
  </si>
  <si>
    <t>Зөвшөөрөгдсөн усны алдагдал</t>
  </si>
  <si>
    <r>
      <t>Олборлосон болон худалдаж авсан  усны хэмжээ  м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/жил</t>
    </r>
  </si>
  <si>
    <r>
      <t>Борлуулсан усны хэмжээ  м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/жил</t>
    </r>
  </si>
  <si>
    <r>
      <t>Орлого болоогүй усны хэмжээ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</rPr>
      <t>/жил</t>
    </r>
  </si>
  <si>
    <r>
      <t>Дотоод хэрэглээний усны хэмжээ  м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/жил</t>
    </r>
  </si>
  <si>
    <t>Галын усны хэрэглээ      м³/жил</t>
  </si>
  <si>
    <r>
      <t>Технологийн усны алдагдал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</rPr>
      <t>/жил</t>
    </r>
  </si>
  <si>
    <t>Төлөвлөгөөт засварын үед алдсан усны хэмжээ м³ /жил</t>
  </si>
  <si>
    <t>Аваарь гэмтлийн үед алдагдсан усны хэмжээ м³ /жил</t>
  </si>
  <si>
    <t>Нийт зөвшөөрөгдсөн усны алдагдал м³/жил</t>
  </si>
  <si>
    <r>
      <t>Бичилт хийж борлуулсан ус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</rPr>
      <t>/жил</t>
    </r>
  </si>
  <si>
    <r>
      <t>Шугам угаалга, дүүргэлтийн усны хэмжээ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</rPr>
      <t xml:space="preserve">/жил </t>
    </r>
  </si>
  <si>
    <r>
      <t>Нийт борлуулсан ус м</t>
    </r>
    <r>
      <rPr>
        <vertAlign val="superscript"/>
        <sz val="10"/>
        <rFont val="Arial Mon"/>
        <family val="2"/>
        <charset val="204"/>
      </rPr>
      <t>3</t>
    </r>
    <r>
      <rPr>
        <sz val="10"/>
        <rFont val="Arial"/>
        <family val="2"/>
      </rPr>
      <t>/жил</t>
    </r>
  </si>
  <si>
    <r>
      <t>Нийт орлого болоогүй ус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</rPr>
      <t>/жил</t>
    </r>
  </si>
  <si>
    <r>
      <t>Зөвшөөрөгдсөн усны алдагдал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</rPr>
      <t>/жил</t>
    </r>
  </si>
  <si>
    <t>Аваарь гэмтлийн үед алдсан усны хэмжээ м³/жил</t>
  </si>
  <si>
    <r>
      <t>Мэдэгдэхгүй байгаа усны алдагдал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</rPr>
      <t>/жил</t>
    </r>
  </si>
  <si>
    <t>7</t>
  </si>
  <si>
    <t>9</t>
  </si>
  <si>
    <t>Тайлбар:</t>
  </si>
  <si>
    <t>3. Бичилт хийж, борлуулсан усыг тооцохдоо дулаанд өгсөн усны хэмжээг нэмж тооцоно.</t>
  </si>
  <si>
    <t>9. Мэдэгдэхгүй байгаа ус гэдэг нь усан сангийн халилт, шүүрэлт, шугам шүлжээний физик алдагдал, хууль бус холболт, тоолуурын гэмтлээс алдсан ус юм.</t>
  </si>
  <si>
    <t>11. Галын усны хэрэглээг онцгой байдлын газрын ус авдаг цэгүүдэд хийсэн судалгааг үндэслэн эсвэл онцгой байдлын албанаас авсан судалгааг үндэслэн тооцно.</t>
  </si>
  <si>
    <t>12. Технологийн усны алдагдалд: Усан сангийн ариутгал халдваргүйжүүлэлт хийсэн усны хэмжээ, цэвэрлэх байгууламжийн усыг цэвэршүүлэх явцад хаягдсан усны хэмжээ зэргийг тооцно.</t>
  </si>
  <si>
    <t>Судалгаа гаргасан:</t>
  </si>
  <si>
    <t xml:space="preserve"> Цэвэр ус ашиглалтын инженер</t>
  </si>
  <si>
    <t>Хянасан:</t>
  </si>
  <si>
    <t>Ерөнхий инженер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</si>
</sst>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2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vertAlign val="superscript"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vertAlign val="subscript"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  <charset val="204"/>
    </font>
    <font>
      <vertAlign val="superscript"/>
      <sz val="10"/>
      <name val="Arial Mon"/>
      <family val="2"/>
      <charset val="204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indent="15"/>
    </xf>
    <xf numFmtId="0" fontId="3" fillId="0" borderId="0" xfId="0" applyFont="1" applyAlignment="1">
      <alignment horizontal="left" vertical="center" indent="1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1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3" borderId="18" xfId="0" applyFont="1" applyFill="1" applyBorder="1" applyAlignment="1">
      <alignment horizontal="center" vertical="center" textRotation="90" wrapText="1"/>
    </xf>
    <xf numFmtId="4" fontId="5" fillId="4" borderId="18" xfId="0" applyNumberFormat="1" applyFont="1" applyFill="1" applyBorder="1" applyAlignment="1" applyProtection="1">
      <alignment horizontal="center" vertical="center" textRotation="90" wrapText="1"/>
      <protection locked="0"/>
    </xf>
    <xf numFmtId="4" fontId="5" fillId="3" borderId="18" xfId="0" applyNumberFormat="1" applyFont="1" applyFill="1" applyBorder="1" applyAlignment="1" applyProtection="1">
      <alignment horizontal="center" vertical="center" textRotation="90" wrapText="1"/>
      <protection locked="0"/>
    </xf>
    <xf numFmtId="4" fontId="5" fillId="4" borderId="18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19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20" xfId="0" applyFont="1" applyFill="1" applyBorder="1" applyAlignment="1">
      <alignment horizontal="center" vertical="center" textRotation="90" wrapText="1"/>
    </xf>
    <xf numFmtId="0" fontId="5" fillId="3" borderId="21" xfId="0" applyFont="1" applyFill="1" applyBorder="1" applyAlignment="1">
      <alignment horizontal="center" vertical="center" textRotation="90" wrapText="1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1" xfId="0" applyFont="1" applyFill="1" applyBorder="1"/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15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/>
    <xf numFmtId="0" fontId="2" fillId="0" borderId="0" xfId="0" applyFont="1"/>
    <xf numFmtId="0" fontId="17" fillId="2" borderId="1" xfId="0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" fontId="11" fillId="0" borderId="0" xfId="0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4" fontId="5" fillId="3" borderId="14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89;&#1085;&#1099;%20&#1073;&#1072;&#1083;&#1072;&#1085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ийт"/>
      <sheetName val="дотоод ус"/>
      <sheetName val="Зас, үйлчилгээ"/>
      <sheetName val="Аваарь"/>
      <sheetName val="Бичилт"/>
    </sheetNames>
    <sheetDataSet>
      <sheetData sheetId="0"/>
      <sheetData sheetId="1">
        <row r="6">
          <cell r="B6">
            <v>0</v>
          </cell>
        </row>
      </sheetData>
      <sheetData sheetId="2">
        <row r="8">
          <cell r="G8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13" workbookViewId="0">
      <selection activeCell="G21" sqref="G21"/>
    </sheetView>
  </sheetViews>
  <sheetFormatPr defaultRowHeight="15"/>
  <cols>
    <col min="1" max="1" width="3.7109375" bestFit="1" customWidth="1"/>
    <col min="2" max="2" width="10.85546875" customWidth="1"/>
    <col min="3" max="3" width="10" customWidth="1"/>
    <col min="4" max="4" width="19" customWidth="1"/>
    <col min="5" max="5" width="12.42578125" customWidth="1"/>
    <col min="6" max="6" width="14.140625" customWidth="1"/>
    <col min="7" max="7" width="13.140625" customWidth="1"/>
    <col min="8" max="8" width="11.7109375" customWidth="1"/>
    <col min="9" max="9" width="17.5703125" customWidth="1"/>
    <col min="10" max="10" width="18.140625" customWidth="1"/>
    <col min="11" max="11" width="16.28515625" customWidth="1"/>
  </cols>
  <sheetData>
    <row r="1" spans="1:11">
      <c r="A1" s="125" t="s">
        <v>148</v>
      </c>
      <c r="B1" s="125"/>
      <c r="C1" s="125"/>
      <c r="D1" s="125"/>
      <c r="E1" s="125"/>
      <c r="F1" s="125"/>
      <c r="G1" s="24"/>
      <c r="H1" s="24"/>
      <c r="I1" s="24"/>
      <c r="J1" s="24"/>
    </row>
    <row r="2" spans="1:1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1">
      <c r="A3" s="24"/>
      <c r="B3" s="24"/>
      <c r="C3" s="27"/>
      <c r="D3" s="24"/>
      <c r="E3" s="24"/>
      <c r="G3" s="24"/>
      <c r="H3" s="24"/>
      <c r="I3" s="24"/>
      <c r="J3" s="24"/>
      <c r="K3" s="23" t="s">
        <v>147</v>
      </c>
    </row>
    <row r="4" spans="1:11" ht="90">
      <c r="A4" s="22" t="s">
        <v>30</v>
      </c>
      <c r="B4" s="126" t="s">
        <v>49</v>
      </c>
      <c r="C4" s="127"/>
      <c r="D4" s="22" t="s">
        <v>161</v>
      </c>
      <c r="E4" s="22" t="s">
        <v>146</v>
      </c>
      <c r="F4" s="22" t="s">
        <v>156</v>
      </c>
      <c r="G4" s="22" t="s">
        <v>157</v>
      </c>
      <c r="H4" s="22" t="s">
        <v>160</v>
      </c>
      <c r="I4" s="22" t="s">
        <v>158</v>
      </c>
      <c r="J4" s="22" t="s">
        <v>159</v>
      </c>
      <c r="K4" s="30" t="s">
        <v>219</v>
      </c>
    </row>
    <row r="5" spans="1:11">
      <c r="A5" s="22">
        <v>1</v>
      </c>
      <c r="B5" s="128" t="s">
        <v>145</v>
      </c>
      <c r="C5" s="22" t="s">
        <v>144</v>
      </c>
      <c r="D5" s="22"/>
      <c r="E5" s="22"/>
      <c r="F5" s="22"/>
      <c r="G5" s="22"/>
      <c r="H5" s="22"/>
      <c r="I5" s="22"/>
      <c r="J5" s="22"/>
      <c r="K5" s="31"/>
    </row>
    <row r="6" spans="1:11">
      <c r="A6" s="22">
        <v>2</v>
      </c>
      <c r="B6" s="129"/>
      <c r="C6" s="22" t="s">
        <v>144</v>
      </c>
      <c r="D6" s="22"/>
      <c r="E6" s="22"/>
      <c r="F6" s="22"/>
      <c r="G6" s="22"/>
      <c r="H6" s="22"/>
      <c r="I6" s="22"/>
      <c r="J6" s="22"/>
      <c r="K6" s="31"/>
    </row>
    <row r="7" spans="1:11">
      <c r="A7" s="22" t="s">
        <v>22</v>
      </c>
      <c r="B7" s="129"/>
      <c r="C7" s="22" t="s">
        <v>143</v>
      </c>
      <c r="D7" s="25"/>
      <c r="E7" s="22"/>
      <c r="F7" s="22"/>
      <c r="G7" s="22"/>
      <c r="H7" s="22"/>
      <c r="I7" s="22"/>
      <c r="J7" s="22"/>
      <c r="K7" s="31"/>
    </row>
    <row r="8" spans="1:11">
      <c r="A8" s="126" t="s">
        <v>142</v>
      </c>
      <c r="B8" s="130"/>
      <c r="C8" s="130"/>
      <c r="D8" s="19"/>
      <c r="E8" s="22"/>
      <c r="F8" s="22"/>
      <c r="G8" s="22"/>
      <c r="H8" s="22"/>
      <c r="I8" s="22"/>
      <c r="J8" s="22"/>
      <c r="K8" s="31"/>
    </row>
  </sheetData>
  <mergeCells count="4">
    <mergeCell ref="A1:F1"/>
    <mergeCell ref="B4:C4"/>
    <mergeCell ref="B5:B7"/>
    <mergeCell ref="A8:C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2" sqref="J2"/>
    </sheetView>
  </sheetViews>
  <sheetFormatPr defaultRowHeight="15"/>
  <cols>
    <col min="1" max="1" width="5" customWidth="1"/>
    <col min="2" max="2" width="15.85546875" customWidth="1"/>
    <col min="3" max="3" width="16" customWidth="1"/>
    <col min="4" max="4" width="15.140625" customWidth="1"/>
    <col min="5" max="5" width="13" customWidth="1"/>
    <col min="6" max="6" width="10.28515625" customWidth="1"/>
    <col min="7" max="7" width="13.28515625" customWidth="1"/>
    <col min="8" max="8" width="19.42578125" customWidth="1"/>
    <col min="9" max="9" width="19.140625" customWidth="1"/>
    <col min="10" max="10" width="22.28515625" customWidth="1"/>
  </cols>
  <sheetData>
    <row r="1" spans="1:10">
      <c r="A1" s="125" t="s">
        <v>39</v>
      </c>
      <c r="B1" s="125"/>
      <c r="C1" s="125"/>
      <c r="D1" s="125"/>
      <c r="E1" s="125"/>
      <c r="F1" s="125"/>
      <c r="G1" s="125"/>
      <c r="H1" s="125"/>
      <c r="I1" s="125"/>
    </row>
    <row r="2" spans="1:10">
      <c r="A2" s="1"/>
      <c r="B2" s="2"/>
      <c r="C2" s="36"/>
      <c r="D2" s="36"/>
      <c r="E2" s="1"/>
      <c r="F2" s="1"/>
      <c r="G2" s="1"/>
      <c r="H2" s="1"/>
      <c r="J2" s="47" t="s">
        <v>13</v>
      </c>
    </row>
    <row r="3" spans="1:10" ht="21" customHeight="1">
      <c r="A3" s="128" t="s">
        <v>30</v>
      </c>
      <c r="B3" s="128" t="s">
        <v>37</v>
      </c>
      <c r="C3" s="128" t="s">
        <v>188</v>
      </c>
      <c r="D3" s="128" t="s">
        <v>190</v>
      </c>
      <c r="E3" s="128" t="s">
        <v>36</v>
      </c>
      <c r="F3" s="126" t="s">
        <v>35</v>
      </c>
      <c r="G3" s="127"/>
      <c r="H3" s="128" t="s">
        <v>192</v>
      </c>
      <c r="I3" s="128" t="s">
        <v>33</v>
      </c>
      <c r="J3" s="141" t="s">
        <v>281</v>
      </c>
    </row>
    <row r="4" spans="1:10" ht="24" customHeight="1">
      <c r="A4" s="145"/>
      <c r="B4" s="145"/>
      <c r="C4" s="145"/>
      <c r="D4" s="145"/>
      <c r="E4" s="145"/>
      <c r="F4" s="9" t="s">
        <v>32</v>
      </c>
      <c r="G4" s="12" t="s">
        <v>31</v>
      </c>
      <c r="H4" s="145"/>
      <c r="I4" s="145"/>
      <c r="J4" s="141"/>
    </row>
    <row r="5" spans="1:10">
      <c r="A5" s="9">
        <v>1</v>
      </c>
      <c r="B5" s="11"/>
      <c r="C5" s="9"/>
      <c r="D5" s="32"/>
      <c r="E5" s="9"/>
      <c r="F5" s="9"/>
      <c r="G5" s="9"/>
      <c r="H5" s="9"/>
      <c r="I5" s="9"/>
      <c r="J5" s="45"/>
    </row>
    <row r="6" spans="1:10">
      <c r="A6" s="9">
        <f>1+A5</f>
        <v>2</v>
      </c>
      <c r="B6" s="11"/>
      <c r="C6" s="9"/>
      <c r="D6" s="32"/>
      <c r="E6" s="9"/>
      <c r="F6" s="9"/>
      <c r="G6" s="9"/>
      <c r="H6" s="9"/>
      <c r="I6" s="9"/>
      <c r="J6" s="46"/>
    </row>
    <row r="7" spans="1:10">
      <c r="A7" s="9">
        <f>1+A6</f>
        <v>3</v>
      </c>
      <c r="B7" s="11"/>
      <c r="C7" s="9"/>
      <c r="D7" s="32"/>
      <c r="E7" s="9"/>
      <c r="F7" s="9"/>
      <c r="G7" s="9"/>
      <c r="H7" s="9"/>
      <c r="I7" s="9"/>
      <c r="J7" s="31"/>
    </row>
  </sheetData>
  <mergeCells count="10">
    <mergeCell ref="J3:J4"/>
    <mergeCell ref="A1:I1"/>
    <mergeCell ref="A3:A4"/>
    <mergeCell ref="B3:B4"/>
    <mergeCell ref="E3:E4"/>
    <mergeCell ref="F3:G3"/>
    <mergeCell ref="H3:H4"/>
    <mergeCell ref="I3:I4"/>
    <mergeCell ref="C3:C4"/>
    <mergeCell ref="D3:D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B1" sqref="B1:H1"/>
    </sheetView>
  </sheetViews>
  <sheetFormatPr defaultRowHeight="15"/>
  <cols>
    <col min="1" max="1" width="5.85546875" customWidth="1"/>
    <col min="2" max="2" width="19.5703125" customWidth="1"/>
    <col min="5" max="5" width="13.5703125" customWidth="1"/>
    <col min="6" max="6" width="12.7109375" customWidth="1"/>
    <col min="7" max="7" width="14.140625" customWidth="1"/>
    <col min="8" max="8" width="13.140625" customWidth="1"/>
    <col min="9" max="9" width="13.7109375" customWidth="1"/>
    <col min="10" max="10" width="19.7109375" customWidth="1"/>
  </cols>
  <sheetData>
    <row r="1" spans="1:10" ht="22.5" customHeight="1">
      <c r="B1" s="132" t="s">
        <v>284</v>
      </c>
      <c r="C1" s="132"/>
      <c r="D1" s="132"/>
      <c r="E1" s="132"/>
      <c r="F1" s="132"/>
      <c r="G1" s="132"/>
      <c r="H1" s="132"/>
    </row>
    <row r="2" spans="1:10" ht="21" customHeight="1">
      <c r="A2" s="1"/>
      <c r="B2" s="2"/>
      <c r="C2" s="1"/>
      <c r="D2" s="1"/>
      <c r="E2" s="1"/>
      <c r="F2" s="1"/>
      <c r="G2" s="1"/>
      <c r="H2" s="1"/>
      <c r="J2" s="57" t="s">
        <v>282</v>
      </c>
    </row>
    <row r="3" spans="1:10" ht="75">
      <c r="A3" s="9" t="s">
        <v>30</v>
      </c>
      <c r="B3" s="9" t="s">
        <v>29</v>
      </c>
      <c r="C3" s="9" t="s">
        <v>28</v>
      </c>
      <c r="D3" s="9" t="s">
        <v>27</v>
      </c>
      <c r="E3" s="9" t="s">
        <v>26</v>
      </c>
      <c r="F3" s="9" t="s">
        <v>12</v>
      </c>
      <c r="G3" s="9" t="s">
        <v>25</v>
      </c>
      <c r="H3" s="9" t="s">
        <v>24</v>
      </c>
      <c r="I3" s="9" t="s">
        <v>23</v>
      </c>
      <c r="J3" s="30" t="s">
        <v>239</v>
      </c>
    </row>
    <row r="4" spans="1:10">
      <c r="A4" s="9">
        <v>1</v>
      </c>
      <c r="B4" s="11"/>
      <c r="C4" s="9"/>
      <c r="D4" s="9"/>
      <c r="E4" s="9"/>
      <c r="F4" s="9"/>
      <c r="G4" s="9"/>
      <c r="H4" s="9"/>
      <c r="I4" s="9"/>
      <c r="J4" s="31"/>
    </row>
    <row r="5" spans="1:10">
      <c r="A5" s="9">
        <f>1+A4</f>
        <v>2</v>
      </c>
      <c r="B5" s="11"/>
      <c r="C5" s="9"/>
      <c r="D5" s="9"/>
      <c r="E5" s="9"/>
      <c r="F5" s="9"/>
      <c r="G5" s="9"/>
      <c r="H5" s="9"/>
      <c r="I5" s="9"/>
      <c r="J5" s="31"/>
    </row>
    <row r="6" spans="1:10">
      <c r="A6" s="9">
        <f>1+A5</f>
        <v>3</v>
      </c>
      <c r="B6" s="11"/>
      <c r="C6" s="9"/>
      <c r="D6" s="9"/>
      <c r="E6" s="9"/>
      <c r="F6" s="9"/>
      <c r="G6" s="9"/>
      <c r="H6" s="9"/>
      <c r="I6" s="9"/>
      <c r="J6" s="31"/>
    </row>
    <row r="7" spans="1:10">
      <c r="A7" s="9" t="s">
        <v>22</v>
      </c>
      <c r="B7" s="11"/>
      <c r="C7" s="9"/>
      <c r="D7" s="9"/>
      <c r="E7" s="9"/>
      <c r="F7" s="9"/>
      <c r="G7" s="9"/>
      <c r="H7" s="9"/>
      <c r="I7" s="9"/>
      <c r="J7" s="31"/>
    </row>
    <row r="8" spans="1:10">
      <c r="A8" s="9" t="s">
        <v>22</v>
      </c>
      <c r="B8" s="11"/>
      <c r="C8" s="9"/>
      <c r="D8" s="9"/>
      <c r="E8" s="9"/>
      <c r="F8" s="9"/>
      <c r="G8" s="9"/>
      <c r="H8" s="9"/>
      <c r="I8" s="9"/>
      <c r="J8" s="31"/>
    </row>
    <row r="9" spans="1:10">
      <c r="A9" s="9" t="s">
        <v>22</v>
      </c>
      <c r="B9" s="11"/>
      <c r="C9" s="9"/>
      <c r="D9" s="9"/>
      <c r="E9" s="9"/>
      <c r="F9" s="9"/>
      <c r="G9" s="9"/>
      <c r="H9" s="9"/>
      <c r="I9" s="9"/>
      <c r="J9" s="31"/>
    </row>
    <row r="11" spans="1:10" ht="21.75" customHeight="1">
      <c r="B11" s="132" t="s">
        <v>204</v>
      </c>
      <c r="C11" s="132"/>
      <c r="D11" s="132"/>
      <c r="E11" s="132"/>
      <c r="F11" s="132"/>
      <c r="G11" s="132"/>
      <c r="H11" s="132"/>
    </row>
    <row r="12" spans="1:10" ht="20.25" customHeight="1">
      <c r="A12" s="34"/>
      <c r="B12" s="36"/>
      <c r="C12" s="34"/>
      <c r="D12" s="34"/>
      <c r="E12" s="34"/>
      <c r="F12" s="34"/>
      <c r="G12" s="34"/>
      <c r="H12" s="131" t="s">
        <v>283</v>
      </c>
      <c r="I12" s="131"/>
    </row>
    <row r="13" spans="1:10" ht="45">
      <c r="A13" s="33" t="s">
        <v>30</v>
      </c>
      <c r="B13" s="33" t="s">
        <v>29</v>
      </c>
      <c r="C13" s="33" t="s">
        <v>28</v>
      </c>
      <c r="D13" s="33" t="s">
        <v>27</v>
      </c>
      <c r="E13" s="33" t="s">
        <v>26</v>
      </c>
      <c r="F13" s="33" t="s">
        <v>12</v>
      </c>
      <c r="G13" s="33" t="s">
        <v>25</v>
      </c>
      <c r="H13" s="33" t="s">
        <v>24</v>
      </c>
      <c r="I13" s="33" t="s">
        <v>203</v>
      </c>
    </row>
    <row r="14" spans="1:10">
      <c r="A14" s="33">
        <v>1</v>
      </c>
      <c r="B14" s="32"/>
      <c r="C14" s="33"/>
      <c r="D14" s="33"/>
      <c r="E14" s="33"/>
      <c r="F14" s="33"/>
      <c r="G14" s="33"/>
      <c r="H14" s="33"/>
      <c r="I14" s="33"/>
    </row>
    <row r="15" spans="1:10">
      <c r="A15" s="33">
        <f>1+A14</f>
        <v>2</v>
      </c>
      <c r="B15" s="32"/>
      <c r="C15" s="33"/>
      <c r="D15" s="33"/>
      <c r="E15" s="33"/>
      <c r="F15" s="33"/>
      <c r="G15" s="33"/>
      <c r="H15" s="33"/>
      <c r="I15" s="33"/>
    </row>
    <row r="16" spans="1:10">
      <c r="A16" s="33">
        <f>1+A15</f>
        <v>3</v>
      </c>
      <c r="B16" s="32"/>
      <c r="C16" s="33"/>
      <c r="D16" s="33"/>
      <c r="E16" s="33"/>
      <c r="F16" s="33"/>
      <c r="G16" s="33"/>
      <c r="H16" s="33"/>
      <c r="I16" s="33"/>
    </row>
    <row r="17" spans="1:10">
      <c r="A17" s="33" t="s">
        <v>22</v>
      </c>
      <c r="B17" s="32"/>
      <c r="C17" s="33"/>
      <c r="D17" s="33"/>
      <c r="E17" s="33"/>
      <c r="F17" s="33"/>
      <c r="G17" s="33"/>
      <c r="H17" s="33"/>
      <c r="I17" s="33"/>
    </row>
    <row r="18" spans="1:10">
      <c r="A18" s="33" t="s">
        <v>22</v>
      </c>
      <c r="B18" s="32"/>
      <c r="C18" s="33"/>
      <c r="D18" s="33"/>
      <c r="E18" s="33"/>
      <c r="F18" s="33"/>
      <c r="G18" s="33"/>
      <c r="H18" s="33"/>
      <c r="I18" s="33"/>
    </row>
    <row r="19" spans="1:10">
      <c r="A19" s="33" t="s">
        <v>22</v>
      </c>
      <c r="B19" s="32"/>
      <c r="C19" s="33"/>
      <c r="D19" s="33"/>
      <c r="E19" s="33"/>
      <c r="F19" s="33"/>
      <c r="G19" s="33"/>
      <c r="H19" s="33"/>
      <c r="I19" s="33"/>
    </row>
    <row r="22" spans="1:10">
      <c r="A22" s="125" t="s">
        <v>21</v>
      </c>
      <c r="B22" s="125"/>
      <c r="C22" s="125"/>
      <c r="D22" s="125"/>
      <c r="E22" s="125"/>
      <c r="F22" s="1"/>
      <c r="G22" s="1"/>
      <c r="H22" s="24"/>
    </row>
    <row r="23" spans="1:10">
      <c r="A23" s="1"/>
      <c r="B23" s="2"/>
      <c r="C23" s="1"/>
      <c r="D23" s="167" t="s">
        <v>153</v>
      </c>
      <c r="E23" s="167"/>
      <c r="F23" s="1"/>
      <c r="G23" s="1"/>
      <c r="H23" s="24"/>
    </row>
    <row r="24" spans="1:10">
      <c r="A24" s="126" t="s">
        <v>20</v>
      </c>
      <c r="B24" s="127"/>
      <c r="C24" s="141" t="s">
        <v>19</v>
      </c>
      <c r="D24" s="141"/>
      <c r="E24" s="141"/>
      <c r="F24" s="1"/>
      <c r="G24" s="1"/>
      <c r="H24" s="24"/>
    </row>
    <row r="25" spans="1:10">
      <c r="A25" s="136" t="s">
        <v>18</v>
      </c>
      <c r="B25" s="136"/>
      <c r="C25" s="141"/>
      <c r="D25" s="141"/>
      <c r="E25" s="141"/>
      <c r="F25" s="1"/>
      <c r="G25" s="1"/>
      <c r="H25" s="24"/>
    </row>
    <row r="26" spans="1:10">
      <c r="A26" s="136" t="s">
        <v>17</v>
      </c>
      <c r="B26" s="136"/>
      <c r="C26" s="141"/>
      <c r="D26" s="141"/>
      <c r="E26" s="141"/>
      <c r="F26" s="1"/>
      <c r="G26" s="1"/>
      <c r="H26" s="24"/>
    </row>
    <row r="27" spans="1:10">
      <c r="A27" s="136" t="s">
        <v>16</v>
      </c>
      <c r="B27" s="136"/>
      <c r="C27" s="141"/>
      <c r="D27" s="141"/>
      <c r="E27" s="141"/>
      <c r="F27" s="1"/>
      <c r="G27" s="1"/>
      <c r="H27" s="24"/>
    </row>
    <row r="28" spans="1:10">
      <c r="A28" s="136" t="s">
        <v>15</v>
      </c>
      <c r="B28" s="136"/>
      <c r="C28" s="141"/>
      <c r="D28" s="141"/>
      <c r="E28" s="141"/>
      <c r="F28" s="1"/>
      <c r="G28" s="1"/>
      <c r="H28" s="24"/>
    </row>
    <row r="29" spans="1:10">
      <c r="A29" s="126" t="s">
        <v>14</v>
      </c>
      <c r="B29" s="127"/>
      <c r="C29" s="141"/>
      <c r="D29" s="141"/>
      <c r="E29" s="141"/>
      <c r="F29" s="1"/>
      <c r="G29" s="1"/>
      <c r="H29" s="24"/>
    </row>
    <row r="30" spans="1:10">
      <c r="A30" s="1"/>
      <c r="B30" s="1"/>
      <c r="C30" s="2"/>
      <c r="D30" s="1"/>
      <c r="E30" s="1"/>
      <c r="F30" s="1"/>
      <c r="G30" s="1"/>
      <c r="H30" s="24"/>
      <c r="I30" s="1"/>
      <c r="J30" s="1"/>
    </row>
    <row r="31" spans="1:10">
      <c r="A31" s="1"/>
      <c r="B31" s="1"/>
      <c r="C31" s="2"/>
      <c r="D31" s="1"/>
      <c r="E31" s="1"/>
      <c r="F31" s="1"/>
      <c r="G31" s="1"/>
      <c r="H31" s="24"/>
      <c r="I31" s="1"/>
      <c r="J31" s="1"/>
    </row>
    <row r="32" spans="1:10">
      <c r="A32" s="1"/>
      <c r="B32" s="131" t="s">
        <v>13</v>
      </c>
      <c r="C32" s="131"/>
      <c r="D32" s="131"/>
      <c r="E32" s="131"/>
      <c r="F32" s="131"/>
      <c r="G32" s="1"/>
      <c r="H32" s="24"/>
      <c r="I32" s="1"/>
      <c r="J32" s="1"/>
    </row>
    <row r="33" spans="1:10">
      <c r="A33" s="1"/>
      <c r="B33" s="141" t="s">
        <v>12</v>
      </c>
      <c r="C33" s="141" t="s">
        <v>11</v>
      </c>
      <c r="D33" s="141"/>
      <c r="E33" s="141" t="s">
        <v>10</v>
      </c>
      <c r="F33" s="141"/>
      <c r="G33" s="1"/>
      <c r="H33" s="24"/>
      <c r="I33" s="1"/>
      <c r="J33" s="1"/>
    </row>
    <row r="34" spans="1:10">
      <c r="A34" s="1"/>
      <c r="B34" s="141"/>
      <c r="C34" s="10" t="s">
        <v>9</v>
      </c>
      <c r="D34" s="10" t="s">
        <v>8</v>
      </c>
      <c r="E34" s="141"/>
      <c r="F34" s="141"/>
      <c r="G34" s="1"/>
      <c r="H34" s="24"/>
      <c r="I34" s="1"/>
      <c r="J34" s="1"/>
    </row>
    <row r="35" spans="1:10">
      <c r="A35" s="1"/>
      <c r="B35" s="9" t="s">
        <v>7</v>
      </c>
      <c r="C35" s="9"/>
      <c r="D35" s="9"/>
      <c r="E35" s="141"/>
      <c r="F35" s="141"/>
      <c r="G35" s="1"/>
      <c r="H35" s="24"/>
      <c r="I35" s="1"/>
      <c r="J35" s="1"/>
    </row>
    <row r="36" spans="1:10">
      <c r="A36" s="1"/>
      <c r="B36" s="9" t="s">
        <v>6</v>
      </c>
      <c r="C36" s="9"/>
      <c r="D36" s="9"/>
      <c r="E36" s="141"/>
      <c r="F36" s="141"/>
      <c r="G36" s="1"/>
      <c r="H36" s="24"/>
      <c r="I36" s="1"/>
      <c r="J36" s="1"/>
    </row>
    <row r="37" spans="1:10">
      <c r="A37" s="1"/>
      <c r="B37" s="9" t="s">
        <v>5</v>
      </c>
      <c r="C37" s="9"/>
      <c r="D37" s="9"/>
      <c r="E37" s="141"/>
      <c r="F37" s="141"/>
      <c r="G37" s="1"/>
      <c r="H37" s="24"/>
      <c r="I37" s="1"/>
      <c r="J37" s="1"/>
    </row>
    <row r="38" spans="1:10" ht="30">
      <c r="A38" s="1"/>
      <c r="B38" s="9" t="s">
        <v>4</v>
      </c>
      <c r="C38" s="9"/>
      <c r="D38" s="9"/>
      <c r="E38" s="141"/>
      <c r="F38" s="141"/>
      <c r="G38" s="1"/>
      <c r="H38" s="24"/>
      <c r="I38" s="1"/>
      <c r="J38" s="1"/>
    </row>
    <row r="39" spans="1:10" ht="30">
      <c r="A39" s="1"/>
      <c r="B39" s="33" t="s">
        <v>217</v>
      </c>
      <c r="C39" s="32"/>
      <c r="D39" s="33"/>
      <c r="E39" s="126"/>
      <c r="F39" s="127"/>
      <c r="G39" s="1"/>
      <c r="H39" s="24"/>
      <c r="I39" s="1"/>
      <c r="J39" s="1"/>
    </row>
    <row r="40" spans="1:10">
      <c r="A40" s="1"/>
      <c r="B40" s="1"/>
      <c r="C40" s="2"/>
      <c r="D40" s="1"/>
      <c r="E40" s="1"/>
      <c r="F40" s="1"/>
      <c r="G40" s="1"/>
      <c r="H40" s="24"/>
      <c r="I40" s="1"/>
      <c r="J40" s="1"/>
    </row>
    <row r="41" spans="1:10">
      <c r="A41" s="125" t="s">
        <v>150</v>
      </c>
      <c r="B41" s="125"/>
      <c r="C41" s="125"/>
      <c r="D41" s="125"/>
      <c r="E41" s="125"/>
    </row>
    <row r="42" spans="1:10">
      <c r="A42" s="20"/>
      <c r="B42" s="21"/>
      <c r="C42" s="20"/>
      <c r="D42" s="167" t="s">
        <v>154</v>
      </c>
      <c r="E42" s="167"/>
    </row>
    <row r="43" spans="1:10">
      <c r="A43" s="126" t="s">
        <v>25</v>
      </c>
      <c r="B43" s="127"/>
      <c r="C43" s="141" t="s">
        <v>19</v>
      </c>
      <c r="D43" s="141"/>
      <c r="E43" s="141"/>
    </row>
    <row r="44" spans="1:10">
      <c r="A44" s="136" t="s">
        <v>205</v>
      </c>
      <c r="B44" s="136"/>
      <c r="C44" s="141"/>
      <c r="D44" s="141"/>
      <c r="E44" s="141"/>
    </row>
    <row r="45" spans="1:10">
      <c r="A45" s="139" t="s">
        <v>211</v>
      </c>
      <c r="B45" s="140"/>
      <c r="C45" s="141"/>
      <c r="D45" s="141"/>
      <c r="E45" s="141"/>
    </row>
    <row r="46" spans="1:10">
      <c r="A46" s="139" t="s">
        <v>206</v>
      </c>
      <c r="B46" s="140"/>
      <c r="C46" s="141"/>
      <c r="D46" s="141"/>
      <c r="E46" s="141"/>
    </row>
    <row r="47" spans="1:10">
      <c r="A47" s="139" t="s">
        <v>207</v>
      </c>
      <c r="B47" s="140"/>
      <c r="C47" s="141"/>
      <c r="D47" s="141"/>
      <c r="E47" s="141"/>
    </row>
    <row r="48" spans="1:10">
      <c r="A48" s="139" t="s">
        <v>208</v>
      </c>
      <c r="B48" s="140"/>
      <c r="C48" s="141"/>
      <c r="D48" s="141"/>
      <c r="E48" s="141"/>
    </row>
    <row r="49" spans="1:10">
      <c r="A49" s="139" t="s">
        <v>209</v>
      </c>
      <c r="B49" s="140"/>
      <c r="C49" s="141"/>
      <c r="D49" s="141"/>
      <c r="E49" s="141"/>
    </row>
    <row r="50" spans="1:10">
      <c r="A50" s="136" t="s">
        <v>151</v>
      </c>
      <c r="B50" s="136"/>
      <c r="C50" s="141"/>
      <c r="D50" s="141"/>
      <c r="E50" s="141"/>
    </row>
    <row r="51" spans="1:10">
      <c r="A51" s="136" t="s">
        <v>210</v>
      </c>
      <c r="B51" s="136"/>
      <c r="C51" s="141"/>
      <c r="D51" s="141"/>
      <c r="E51" s="141"/>
    </row>
    <row r="52" spans="1:10" ht="30.75" customHeight="1">
      <c r="A52" s="136" t="s">
        <v>212</v>
      </c>
      <c r="B52" s="136"/>
      <c r="C52" s="141"/>
      <c r="D52" s="141"/>
      <c r="E52" s="141"/>
    </row>
    <row r="53" spans="1:10">
      <c r="A53" s="136" t="s">
        <v>213</v>
      </c>
      <c r="B53" s="136"/>
      <c r="C53" s="141"/>
      <c r="D53" s="141"/>
      <c r="E53" s="141"/>
    </row>
    <row r="54" spans="1:10">
      <c r="A54" s="136" t="s">
        <v>214</v>
      </c>
      <c r="B54" s="136"/>
      <c r="C54" s="141"/>
      <c r="D54" s="141"/>
      <c r="E54" s="141"/>
    </row>
    <row r="55" spans="1:10" ht="15" customHeight="1">
      <c r="A55" s="139" t="s">
        <v>215</v>
      </c>
      <c r="B55" s="140"/>
      <c r="C55" s="141"/>
      <c r="D55" s="141"/>
      <c r="E55" s="141"/>
    </row>
    <row r="56" spans="1:10" ht="15" customHeight="1">
      <c r="A56" s="139" t="s">
        <v>216</v>
      </c>
      <c r="B56" s="140"/>
      <c r="C56" s="141"/>
      <c r="D56" s="141"/>
      <c r="E56" s="141"/>
    </row>
    <row r="57" spans="1:10">
      <c r="A57" s="136" t="s">
        <v>152</v>
      </c>
      <c r="B57" s="136"/>
      <c r="C57" s="141"/>
      <c r="D57" s="141"/>
      <c r="E57" s="141"/>
    </row>
    <row r="58" spans="1:10">
      <c r="A58" s="126" t="s">
        <v>14</v>
      </c>
      <c r="B58" s="127"/>
      <c r="C58" s="141"/>
      <c r="D58" s="141"/>
      <c r="E58" s="141"/>
    </row>
    <row r="60" spans="1:10">
      <c r="A60" s="1"/>
      <c r="B60" s="1"/>
      <c r="C60" s="2"/>
      <c r="D60" s="1"/>
      <c r="E60" s="1"/>
      <c r="F60" s="1"/>
      <c r="G60" s="1"/>
      <c r="H60" s="24"/>
      <c r="I60" s="1"/>
      <c r="J60" s="1"/>
    </row>
    <row r="61" spans="1:10">
      <c r="A61" s="1"/>
      <c r="B61" s="8" t="s">
        <v>3</v>
      </c>
      <c r="C61" s="4"/>
      <c r="D61" s="3"/>
      <c r="E61" s="3"/>
      <c r="F61" s="3"/>
      <c r="G61" s="1"/>
      <c r="H61" s="24"/>
      <c r="I61" s="1"/>
      <c r="J61" s="1"/>
    </row>
    <row r="62" spans="1:10">
      <c r="A62" s="1"/>
      <c r="B62" s="7"/>
      <c r="C62" s="4"/>
      <c r="D62" s="3"/>
      <c r="E62" s="3"/>
      <c r="F62" s="3"/>
      <c r="G62" s="1"/>
      <c r="H62" s="24"/>
      <c r="I62" s="1"/>
      <c r="J62" s="1"/>
    </row>
    <row r="63" spans="1:10">
      <c r="A63" s="1"/>
      <c r="B63" s="5" t="s">
        <v>2</v>
      </c>
      <c r="C63" s="4"/>
      <c r="D63" s="3"/>
      <c r="E63" s="3"/>
      <c r="F63" s="3"/>
      <c r="G63" s="1"/>
      <c r="H63" s="24"/>
      <c r="I63" s="1"/>
      <c r="J63" s="1"/>
    </row>
    <row r="64" spans="1:10">
      <c r="A64" s="1"/>
      <c r="B64" s="6"/>
      <c r="C64" s="4"/>
      <c r="D64" s="3"/>
      <c r="E64" s="3"/>
      <c r="F64" s="3"/>
      <c r="G64" s="1"/>
      <c r="H64" s="24"/>
      <c r="I64" s="1"/>
      <c r="J64" s="1"/>
    </row>
    <row r="65" spans="1:10">
      <c r="A65" s="1"/>
      <c r="B65" s="5" t="s">
        <v>1</v>
      </c>
      <c r="C65" s="4"/>
      <c r="D65" s="3"/>
      <c r="E65" s="3"/>
      <c r="F65" s="3"/>
      <c r="G65" s="1"/>
      <c r="H65" s="24"/>
      <c r="I65" s="1"/>
      <c r="J65" s="1"/>
    </row>
    <row r="66" spans="1:10">
      <c r="A66" s="1"/>
      <c r="B66" s="5"/>
      <c r="C66" s="4"/>
      <c r="D66" s="3"/>
      <c r="E66" s="3"/>
      <c r="F66" s="3"/>
      <c r="G66" s="1"/>
      <c r="H66" s="24"/>
      <c r="I66" s="1"/>
      <c r="J66" s="1"/>
    </row>
    <row r="67" spans="1:10">
      <c r="A67" s="1"/>
      <c r="B67" s="5" t="s">
        <v>0</v>
      </c>
      <c r="C67" s="4"/>
      <c r="D67" s="3"/>
      <c r="E67" s="3"/>
      <c r="F67" s="3"/>
      <c r="G67" s="1"/>
      <c r="H67" s="24"/>
      <c r="I67" s="1"/>
      <c r="J67" s="1"/>
    </row>
    <row r="68" spans="1:10">
      <c r="A68" s="1"/>
      <c r="B68" s="1"/>
      <c r="C68" s="2"/>
      <c r="D68" s="1"/>
      <c r="E68" s="1"/>
      <c r="F68" s="1"/>
      <c r="G68" s="1"/>
      <c r="H68" s="24"/>
      <c r="I68" s="1"/>
      <c r="J68" s="1"/>
    </row>
  </sheetData>
  <mergeCells count="60">
    <mergeCell ref="A57:B57"/>
    <mergeCell ref="C57:E57"/>
    <mergeCell ref="A58:B58"/>
    <mergeCell ref="C58:E58"/>
    <mergeCell ref="D42:E42"/>
    <mergeCell ref="A43:B43"/>
    <mergeCell ref="C43:E43"/>
    <mergeCell ref="A44:B44"/>
    <mergeCell ref="C44:E44"/>
    <mergeCell ref="A50:B50"/>
    <mergeCell ref="C50:E50"/>
    <mergeCell ref="A51:B51"/>
    <mergeCell ref="C51:E51"/>
    <mergeCell ref="A48:B48"/>
    <mergeCell ref="C45:E45"/>
    <mergeCell ref="C46:E46"/>
    <mergeCell ref="C47:E47"/>
    <mergeCell ref="B1:H1"/>
    <mergeCell ref="E35:F35"/>
    <mergeCell ref="E36:F36"/>
    <mergeCell ref="E37:F37"/>
    <mergeCell ref="E38:F38"/>
    <mergeCell ref="A29:B29"/>
    <mergeCell ref="C29:E29"/>
    <mergeCell ref="B32:F32"/>
    <mergeCell ref="B33:B34"/>
    <mergeCell ref="C33:D33"/>
    <mergeCell ref="E33:F34"/>
    <mergeCell ref="B11:H11"/>
    <mergeCell ref="A45:B45"/>
    <mergeCell ref="A46:B46"/>
    <mergeCell ref="A47:B47"/>
    <mergeCell ref="A22:E22"/>
    <mergeCell ref="D23:E23"/>
    <mergeCell ref="A24:B24"/>
    <mergeCell ref="C24:E24"/>
    <mergeCell ref="E39:F39"/>
    <mergeCell ref="C25:E25"/>
    <mergeCell ref="A26:B26"/>
    <mergeCell ref="C26:E26"/>
    <mergeCell ref="A28:B28"/>
    <mergeCell ref="C28:E28"/>
    <mergeCell ref="A27:B27"/>
    <mergeCell ref="C27:E27"/>
    <mergeCell ref="H12:I12"/>
    <mergeCell ref="C56:E56"/>
    <mergeCell ref="A52:B52"/>
    <mergeCell ref="A53:B53"/>
    <mergeCell ref="A54:B54"/>
    <mergeCell ref="A55:B55"/>
    <mergeCell ref="A56:B56"/>
    <mergeCell ref="A25:B25"/>
    <mergeCell ref="C52:E52"/>
    <mergeCell ref="C53:E53"/>
    <mergeCell ref="C54:E54"/>
    <mergeCell ref="C55:E55"/>
    <mergeCell ref="C48:E48"/>
    <mergeCell ref="A41:E41"/>
    <mergeCell ref="A49:B49"/>
    <mergeCell ref="C49:E4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opLeftCell="H4" workbookViewId="0">
      <selection activeCell="T12" sqref="T12"/>
    </sheetView>
  </sheetViews>
  <sheetFormatPr defaultRowHeight="14.25"/>
  <cols>
    <col min="1" max="1" width="14.28515625" style="60" customWidth="1"/>
    <col min="2" max="2" width="6.28515625" style="59" customWidth="1"/>
    <col min="3" max="3" width="7.140625" style="59" customWidth="1"/>
    <col min="4" max="4" width="7.5703125" style="73" customWidth="1"/>
    <col min="5" max="5" width="6.5703125" style="59" customWidth="1"/>
    <col min="6" max="6" width="7.28515625" style="59" customWidth="1"/>
    <col min="7" max="7" width="7.7109375" style="73" customWidth="1"/>
    <col min="8" max="8" width="7" style="73" customWidth="1"/>
    <col min="9" max="9" width="6.28515625" style="59" customWidth="1"/>
    <col min="10" max="10" width="6.5703125" style="59" customWidth="1"/>
    <col min="11" max="11" width="7.140625" style="59" customWidth="1"/>
    <col min="12" max="12" width="6.7109375" style="59" customWidth="1"/>
    <col min="13" max="13" width="7.140625" style="73" customWidth="1"/>
    <col min="14" max="14" width="7.28515625" style="59" customWidth="1"/>
    <col min="15" max="15" width="6.85546875" style="59" customWidth="1"/>
    <col min="16" max="16" width="10.5703125" style="59" customWidth="1"/>
    <col min="17" max="17" width="6" style="59" customWidth="1"/>
    <col min="18" max="18" width="6.140625" style="59" customWidth="1"/>
    <col min="19" max="19" width="6.28515625" style="59" customWidth="1"/>
    <col min="20" max="20" width="6.5703125" style="59" customWidth="1"/>
    <col min="21" max="21" width="6.85546875" style="59" customWidth="1"/>
    <col min="22" max="22" width="6.42578125" style="59" customWidth="1"/>
    <col min="23" max="23" width="7.85546875" style="59" customWidth="1"/>
    <col min="24" max="24" width="8.42578125" style="59" customWidth="1"/>
    <col min="25" max="25" width="7.5703125" style="59" customWidth="1"/>
    <col min="26" max="26" width="6.5703125" style="59" customWidth="1"/>
    <col min="27" max="27" width="6.7109375" style="59" customWidth="1"/>
    <col min="28" max="28" width="6.85546875" style="59" customWidth="1"/>
    <col min="29" max="29" width="8.42578125" style="59" customWidth="1"/>
    <col min="30" max="30" width="10.140625" style="59" customWidth="1"/>
    <col min="31" max="31" width="6.28515625" style="59" customWidth="1"/>
    <col min="32" max="32" width="9.140625" style="59"/>
    <col min="33" max="16384" width="9.140625" style="60"/>
  </cols>
  <sheetData>
    <row r="1" spans="1:32" ht="36.75" customHeight="1">
      <c r="A1" s="168" t="s">
        <v>291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</row>
    <row r="2" spans="1:32" ht="15" thickBot="1">
      <c r="B2" s="61"/>
      <c r="C2" s="61"/>
      <c r="D2" s="62"/>
      <c r="E2" s="61"/>
      <c r="F2" s="61"/>
      <c r="G2" s="62"/>
      <c r="H2" s="62"/>
      <c r="I2" s="61"/>
      <c r="J2" s="61"/>
      <c r="K2" s="61"/>
      <c r="L2" s="61"/>
      <c r="M2" s="62"/>
      <c r="N2" s="61"/>
      <c r="O2" s="61"/>
      <c r="P2" s="63"/>
      <c r="Q2" s="61"/>
      <c r="R2" s="61"/>
      <c r="S2" s="63"/>
      <c r="T2" s="61"/>
      <c r="U2" s="61"/>
      <c r="V2" s="63"/>
      <c r="W2" s="61"/>
      <c r="X2" s="61"/>
      <c r="Y2" s="61"/>
      <c r="Z2" s="61"/>
      <c r="AA2" s="61"/>
      <c r="AB2" s="61"/>
      <c r="AC2" s="61"/>
      <c r="AD2" s="61"/>
      <c r="AE2" s="63"/>
    </row>
    <row r="3" spans="1:32" ht="36.75" customHeight="1" thickBot="1">
      <c r="A3" s="144" t="s">
        <v>270</v>
      </c>
      <c r="B3" s="176" t="s">
        <v>240</v>
      </c>
      <c r="C3" s="176"/>
      <c r="D3" s="176"/>
      <c r="E3" s="169" t="s">
        <v>241</v>
      </c>
      <c r="F3" s="170"/>
      <c r="G3" s="171"/>
      <c r="H3" s="169" t="s">
        <v>242</v>
      </c>
      <c r="I3" s="170"/>
      <c r="J3" s="171"/>
      <c r="K3" s="176" t="s">
        <v>243</v>
      </c>
      <c r="L3" s="176"/>
      <c r="M3" s="176"/>
      <c r="N3" s="169" t="s">
        <v>244</v>
      </c>
      <c r="O3" s="170"/>
      <c r="P3" s="171"/>
      <c r="Q3" s="169" t="s">
        <v>245</v>
      </c>
      <c r="R3" s="170"/>
      <c r="S3" s="171"/>
      <c r="T3" s="169" t="s">
        <v>246</v>
      </c>
      <c r="U3" s="170"/>
      <c r="V3" s="171"/>
      <c r="W3" s="172" t="s">
        <v>247</v>
      </c>
      <c r="X3" s="173"/>
      <c r="Y3" s="174"/>
      <c r="Z3" s="172" t="s">
        <v>248</v>
      </c>
      <c r="AA3" s="173"/>
      <c r="AB3" s="175"/>
      <c r="AC3" s="172" t="s">
        <v>249</v>
      </c>
      <c r="AD3" s="173"/>
      <c r="AE3" s="175"/>
    </row>
    <row r="4" spans="1:32" ht="204" customHeight="1" thickBot="1">
      <c r="A4" s="144"/>
      <c r="B4" s="64" t="s">
        <v>250</v>
      </c>
      <c r="C4" s="64" t="s">
        <v>251</v>
      </c>
      <c r="D4" s="65" t="s">
        <v>240</v>
      </c>
      <c r="E4" s="66" t="s">
        <v>252</v>
      </c>
      <c r="F4" s="66" t="s">
        <v>253</v>
      </c>
      <c r="G4" s="65" t="s">
        <v>254</v>
      </c>
      <c r="H4" s="65" t="s">
        <v>255</v>
      </c>
      <c r="I4" s="66" t="s">
        <v>256</v>
      </c>
      <c r="J4" s="66" t="s">
        <v>257</v>
      </c>
      <c r="K4" s="66" t="s">
        <v>258</v>
      </c>
      <c r="L4" s="66" t="s">
        <v>259</v>
      </c>
      <c r="M4" s="65" t="s">
        <v>260</v>
      </c>
      <c r="N4" s="66" t="s">
        <v>261</v>
      </c>
      <c r="O4" s="66" t="s">
        <v>262</v>
      </c>
      <c r="P4" s="67" t="s">
        <v>244</v>
      </c>
      <c r="Q4" s="66" t="s">
        <v>261</v>
      </c>
      <c r="R4" s="66" t="s">
        <v>262</v>
      </c>
      <c r="S4" s="67" t="s">
        <v>245</v>
      </c>
      <c r="T4" s="66" t="s">
        <v>261</v>
      </c>
      <c r="U4" s="66" t="s">
        <v>262</v>
      </c>
      <c r="V4" s="67" t="s">
        <v>285</v>
      </c>
      <c r="W4" s="66" t="s">
        <v>263</v>
      </c>
      <c r="X4" s="68" t="s">
        <v>264</v>
      </c>
      <c r="Y4" s="69" t="s">
        <v>265</v>
      </c>
      <c r="Z4" s="70" t="s">
        <v>266</v>
      </c>
      <c r="AA4" s="66" t="s">
        <v>267</v>
      </c>
      <c r="AB4" s="65" t="s">
        <v>268</v>
      </c>
      <c r="AC4" s="66" t="s">
        <v>289</v>
      </c>
      <c r="AD4" s="66" t="s">
        <v>290</v>
      </c>
      <c r="AE4" s="65" t="s">
        <v>269</v>
      </c>
    </row>
    <row r="5" spans="1:32" s="80" customFormat="1">
      <c r="A5" s="81"/>
      <c r="B5" s="74">
        <v>1</v>
      </c>
      <c r="C5" s="74">
        <v>1</v>
      </c>
      <c r="D5" s="75">
        <f t="shared" ref="D5" si="0">C5/B5*100</f>
        <v>100</v>
      </c>
      <c r="E5" s="74">
        <v>1</v>
      </c>
      <c r="F5" s="74">
        <v>1</v>
      </c>
      <c r="G5" s="76">
        <f t="shared" ref="G5" si="1">E5/F5*100</f>
        <v>100</v>
      </c>
      <c r="H5" s="76">
        <f t="shared" ref="H5" si="2">I5/J5*100</f>
        <v>100</v>
      </c>
      <c r="I5" s="77">
        <v>1</v>
      </c>
      <c r="J5" s="77">
        <v>1</v>
      </c>
      <c r="K5" s="77">
        <v>1</v>
      </c>
      <c r="L5" s="77">
        <v>1</v>
      </c>
      <c r="M5" s="72">
        <f>L5/K5</f>
        <v>1</v>
      </c>
      <c r="N5" s="77">
        <v>1</v>
      </c>
      <c r="O5" s="77">
        <v>1</v>
      </c>
      <c r="P5" s="76">
        <f>(N5-O5)/N5*100</f>
        <v>0</v>
      </c>
      <c r="Q5" s="78">
        <v>1</v>
      </c>
      <c r="R5" s="78">
        <v>1</v>
      </c>
      <c r="S5" s="76">
        <f>(Q5-R5)/Q5*100</f>
        <v>0</v>
      </c>
      <c r="T5" s="78">
        <v>1</v>
      </c>
      <c r="U5" s="78">
        <v>1</v>
      </c>
      <c r="V5" s="71">
        <f>(T5-U5)/T5*100</f>
        <v>0</v>
      </c>
      <c r="W5" s="74">
        <v>1</v>
      </c>
      <c r="X5" s="74">
        <v>1</v>
      </c>
      <c r="Y5" s="78">
        <f>X5/W5*100</f>
        <v>100</v>
      </c>
      <c r="Z5" s="79">
        <v>1</v>
      </c>
      <c r="AA5" s="79">
        <v>1</v>
      </c>
      <c r="AB5" s="78">
        <f>Z5/AA5</f>
        <v>1</v>
      </c>
      <c r="AC5" s="78">
        <v>1</v>
      </c>
      <c r="AD5" s="78">
        <v>1</v>
      </c>
      <c r="AE5" s="71">
        <f>(AC5-AD5)/AC5*100</f>
        <v>0</v>
      </c>
      <c r="AF5" s="73"/>
    </row>
    <row r="8" spans="1:32">
      <c r="A8" s="60" t="s">
        <v>286</v>
      </c>
    </row>
    <row r="9" spans="1:32" ht="15" customHeight="1">
      <c r="A9" s="94" t="s">
        <v>287</v>
      </c>
      <c r="B9" s="94"/>
      <c r="C9" s="94"/>
      <c r="D9" s="94"/>
      <c r="E9" s="94"/>
      <c r="F9" s="94"/>
      <c r="G9" s="94"/>
      <c r="H9" s="94"/>
      <c r="I9" s="94"/>
      <c r="J9" s="94"/>
      <c r="K9" s="94"/>
    </row>
  </sheetData>
  <mergeCells count="12">
    <mergeCell ref="A1:AE1"/>
    <mergeCell ref="A3:A4"/>
    <mergeCell ref="T3:V3"/>
    <mergeCell ref="W3:Y3"/>
    <mergeCell ref="Z3:AB3"/>
    <mergeCell ref="AC3:AE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F18" sqref="F18"/>
    </sheetView>
  </sheetViews>
  <sheetFormatPr defaultRowHeight="12.75"/>
  <cols>
    <col min="1" max="1" width="3.85546875" style="97" customWidth="1"/>
    <col min="2" max="2" width="13.28515625" style="97" customWidth="1"/>
    <col min="3" max="3" width="11.140625" style="97" customWidth="1"/>
    <col min="4" max="4" width="11.42578125" style="97" customWidth="1"/>
    <col min="5" max="5" width="11.5703125" style="97" customWidth="1"/>
    <col min="6" max="6" width="12.28515625" style="97" customWidth="1"/>
    <col min="7" max="7" width="10.140625" style="97" customWidth="1"/>
    <col min="8" max="8" width="15.28515625" style="97" customWidth="1"/>
    <col min="9" max="9" width="13.5703125" style="97" customWidth="1"/>
    <col min="10" max="10" width="14" style="97" customWidth="1"/>
    <col min="11" max="11" width="12" style="97" customWidth="1"/>
    <col min="12" max="12" width="10.85546875" style="97" customWidth="1"/>
    <col min="13" max="13" width="11.42578125" style="97" customWidth="1"/>
    <col min="14" max="15" width="12.5703125" style="97" customWidth="1"/>
    <col min="16" max="16" width="14.42578125" style="97" customWidth="1"/>
    <col min="17" max="16384" width="9.140625" style="97"/>
  </cols>
  <sheetData>
    <row r="1" spans="1:16" ht="14.25">
      <c r="A1" s="184" t="s">
        <v>293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16">
      <c r="A2" s="185" t="s">
        <v>30</v>
      </c>
      <c r="B2" s="179" t="s">
        <v>294</v>
      </c>
      <c r="C2" s="185" t="s">
        <v>295</v>
      </c>
      <c r="D2" s="185"/>
      <c r="E2" s="185"/>
      <c r="F2" s="185"/>
      <c r="G2" s="185"/>
      <c r="H2" s="185"/>
      <c r="I2" s="185"/>
      <c r="J2" s="185"/>
      <c r="K2" s="185" t="s">
        <v>296</v>
      </c>
      <c r="L2" s="185"/>
      <c r="M2" s="185"/>
      <c r="N2" s="185"/>
      <c r="O2" s="185"/>
      <c r="P2" s="185"/>
    </row>
    <row r="3" spans="1:16">
      <c r="A3" s="185"/>
      <c r="B3" s="179"/>
      <c r="C3" s="179" t="s">
        <v>297</v>
      </c>
      <c r="D3" s="179" t="s">
        <v>298</v>
      </c>
      <c r="E3" s="179"/>
      <c r="F3" s="179"/>
      <c r="G3" s="186" t="s">
        <v>299</v>
      </c>
      <c r="H3" s="186"/>
      <c r="I3" s="186"/>
      <c r="J3" s="186"/>
      <c r="K3" s="179" t="s">
        <v>300</v>
      </c>
      <c r="L3" s="179" t="s">
        <v>301</v>
      </c>
      <c r="M3" s="179" t="s">
        <v>302</v>
      </c>
      <c r="N3" s="179" t="s">
        <v>303</v>
      </c>
      <c r="O3" s="180" t="s">
        <v>304</v>
      </c>
      <c r="P3" s="182" t="s">
        <v>305</v>
      </c>
    </row>
    <row r="4" spans="1:16" ht="78">
      <c r="A4" s="185"/>
      <c r="B4" s="179"/>
      <c r="C4" s="179"/>
      <c r="D4" s="98" t="s">
        <v>306</v>
      </c>
      <c r="E4" s="98" t="s">
        <v>307</v>
      </c>
      <c r="F4" s="98" t="s">
        <v>308</v>
      </c>
      <c r="G4" s="99" t="s">
        <v>309</v>
      </c>
      <c r="H4" s="99" t="s">
        <v>310</v>
      </c>
      <c r="I4" s="98" t="s">
        <v>311</v>
      </c>
      <c r="J4" s="99" t="s">
        <v>312</v>
      </c>
      <c r="K4" s="179"/>
      <c r="L4" s="179"/>
      <c r="M4" s="179"/>
      <c r="N4" s="179"/>
      <c r="O4" s="181"/>
      <c r="P4" s="182"/>
    </row>
    <row r="5" spans="1:16">
      <c r="A5" s="100"/>
      <c r="B5" s="101">
        <v>1</v>
      </c>
      <c r="C5" s="101">
        <v>2</v>
      </c>
      <c r="D5" s="101">
        <v>3</v>
      </c>
      <c r="E5" s="101">
        <v>4</v>
      </c>
      <c r="F5" s="101">
        <v>5</v>
      </c>
      <c r="G5" s="101">
        <v>6</v>
      </c>
      <c r="H5" s="102" t="s">
        <v>313</v>
      </c>
      <c r="I5" s="103">
        <v>8</v>
      </c>
      <c r="J5" s="102" t="s">
        <v>314</v>
      </c>
      <c r="K5" s="101">
        <v>10</v>
      </c>
      <c r="L5" s="101">
        <v>11</v>
      </c>
      <c r="M5" s="101">
        <v>12</v>
      </c>
      <c r="N5" s="101">
        <v>13</v>
      </c>
      <c r="O5" s="101">
        <v>14</v>
      </c>
      <c r="P5" s="101">
        <v>15</v>
      </c>
    </row>
    <row r="6" spans="1:16">
      <c r="A6" s="104">
        <v>1</v>
      </c>
      <c r="B6" s="104">
        <v>2018</v>
      </c>
      <c r="C6" s="104"/>
      <c r="D6" s="105"/>
      <c r="E6" s="104"/>
      <c r="F6" s="106">
        <f>D6+E6</f>
        <v>0</v>
      </c>
      <c r="G6" s="106">
        <f>C6-F6</f>
        <v>0</v>
      </c>
      <c r="H6" s="105">
        <f>P6</f>
        <v>0</v>
      </c>
      <c r="I6" s="98">
        <v>0</v>
      </c>
      <c r="J6" s="107">
        <f>G6-H6-I6</f>
        <v>0</v>
      </c>
      <c r="K6" s="105">
        <f>'[1]дотоод ус'!B6</f>
        <v>0</v>
      </c>
      <c r="L6" s="104">
        <v>0</v>
      </c>
      <c r="M6" s="106">
        <v>0</v>
      </c>
      <c r="N6" s="104">
        <f>'[1]Зас, үйлчилгээ'!G8</f>
        <v>0</v>
      </c>
      <c r="O6" s="104"/>
      <c r="P6" s="105">
        <f>K6+L6+M6+N6</f>
        <v>0</v>
      </c>
    </row>
    <row r="7" spans="1:16">
      <c r="A7" s="108"/>
      <c r="B7" s="108"/>
      <c r="C7" s="108"/>
      <c r="D7" s="109"/>
      <c r="E7" s="108"/>
      <c r="F7" s="110"/>
      <c r="G7" s="110"/>
      <c r="H7" s="109"/>
      <c r="I7" s="111"/>
      <c r="J7" s="112"/>
      <c r="K7" s="109"/>
      <c r="L7" s="108"/>
      <c r="M7" s="110"/>
      <c r="N7" s="108"/>
      <c r="O7" s="108"/>
      <c r="P7" s="109"/>
    </row>
    <row r="8" spans="1:16">
      <c r="A8" s="108"/>
      <c r="B8" s="113" t="s">
        <v>315</v>
      </c>
      <c r="C8" s="108"/>
      <c r="D8" s="109"/>
      <c r="E8" s="108"/>
      <c r="F8" s="110"/>
      <c r="G8" s="110"/>
      <c r="H8" s="109"/>
      <c r="I8" s="111"/>
      <c r="J8" s="112"/>
      <c r="K8" s="109"/>
      <c r="L8" s="108"/>
      <c r="M8" s="110"/>
      <c r="N8" s="108"/>
      <c r="O8" s="108"/>
      <c r="P8" s="109"/>
    </row>
    <row r="9" spans="1:16">
      <c r="A9" s="114"/>
      <c r="B9" s="115" t="s">
        <v>316</v>
      </c>
      <c r="C9" s="113"/>
      <c r="D9" s="116"/>
      <c r="E9" s="113"/>
      <c r="F9" s="117"/>
      <c r="G9" s="117"/>
      <c r="H9" s="116"/>
      <c r="I9" s="118"/>
      <c r="J9" s="119"/>
      <c r="K9" s="116"/>
      <c r="L9" s="113"/>
      <c r="M9" s="117"/>
      <c r="N9" s="113"/>
      <c r="O9" s="114"/>
      <c r="P9" s="109"/>
    </row>
    <row r="10" spans="1:16">
      <c r="B10" s="183" t="s">
        <v>317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20"/>
    </row>
    <row r="11" spans="1:16">
      <c r="B11" s="177" t="s">
        <v>318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4"/>
    </row>
    <row r="12" spans="1:16">
      <c r="B12" s="177" t="s">
        <v>319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4"/>
    </row>
    <row r="13" spans="1:16"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4"/>
    </row>
    <row r="14" spans="1:16"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4"/>
    </row>
    <row r="15" spans="1:16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4"/>
    </row>
    <row r="16" spans="1:16">
      <c r="B16" s="178" t="s">
        <v>320</v>
      </c>
      <c r="C16" s="178"/>
      <c r="D16" s="178"/>
      <c r="J16" s="122"/>
    </row>
    <row r="17" spans="2:10">
      <c r="B17" s="123" t="s">
        <v>321</v>
      </c>
      <c r="C17" s="123"/>
      <c r="D17" s="123"/>
      <c r="F17" s="120"/>
      <c r="G17" s="120"/>
      <c r="J17" s="122"/>
    </row>
    <row r="18" spans="2:10">
      <c r="B18" s="124"/>
      <c r="C18" s="124"/>
      <c r="D18" s="124"/>
      <c r="J18" s="122"/>
    </row>
    <row r="19" spans="2:10">
      <c r="B19" s="178" t="s">
        <v>322</v>
      </c>
      <c r="C19" s="178"/>
      <c r="D19" s="178"/>
      <c r="J19" s="122"/>
    </row>
    <row r="20" spans="2:10">
      <c r="B20" s="178" t="s">
        <v>323</v>
      </c>
      <c r="C20" s="178"/>
      <c r="D20" s="178"/>
      <c r="F20" s="120"/>
      <c r="G20" s="120"/>
      <c r="J20" s="122"/>
    </row>
    <row r="21" spans="2:10">
      <c r="J21" s="122"/>
    </row>
    <row r="22" spans="2:10">
      <c r="J22" s="122"/>
    </row>
    <row r="23" spans="2:10">
      <c r="J23" s="122"/>
    </row>
    <row r="24" spans="2:10">
      <c r="J24" s="122"/>
    </row>
    <row r="25" spans="2:10">
      <c r="J25" s="122"/>
    </row>
  </sheetData>
  <mergeCells count="20">
    <mergeCell ref="O3:O4"/>
    <mergeCell ref="P3:P4"/>
    <mergeCell ref="B10:N10"/>
    <mergeCell ref="B11:N11"/>
    <mergeCell ref="A1:P1"/>
    <mergeCell ref="A2:A4"/>
    <mergeCell ref="B2:B4"/>
    <mergeCell ref="C2:J2"/>
    <mergeCell ref="K2:P2"/>
    <mergeCell ref="C3:C4"/>
    <mergeCell ref="D3:F3"/>
    <mergeCell ref="G3:J3"/>
    <mergeCell ref="K3:K4"/>
    <mergeCell ref="L3:L4"/>
    <mergeCell ref="B12:N12"/>
    <mergeCell ref="B16:D16"/>
    <mergeCell ref="B19:D19"/>
    <mergeCell ref="B20:D20"/>
    <mergeCell ref="M3:M4"/>
    <mergeCell ref="N3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0" workbookViewId="0">
      <selection activeCell="K22" sqref="K22"/>
    </sheetView>
  </sheetViews>
  <sheetFormatPr defaultRowHeight="15"/>
  <cols>
    <col min="1" max="1" width="5.140625" customWidth="1"/>
    <col min="2" max="2" width="21.7109375" customWidth="1"/>
    <col min="3" max="3" width="17.28515625" customWidth="1"/>
    <col min="4" max="4" width="12.28515625" customWidth="1"/>
    <col min="5" max="5" width="11" customWidth="1"/>
    <col min="6" max="6" width="19" customWidth="1"/>
    <col min="7" max="7" width="13.85546875" customWidth="1"/>
  </cols>
  <sheetData>
    <row r="1" spans="1:7" ht="25.5" customHeight="1">
      <c r="A1" s="132" t="s">
        <v>273</v>
      </c>
      <c r="B1" s="132"/>
      <c r="C1" s="132"/>
      <c r="D1" s="132"/>
      <c r="E1" s="132"/>
      <c r="F1" s="132"/>
      <c r="G1" s="132"/>
    </row>
    <row r="2" spans="1:7">
      <c r="A2" s="16"/>
      <c r="B2" s="16"/>
      <c r="C2" s="16"/>
      <c r="D2" s="16"/>
      <c r="E2" s="16"/>
      <c r="F2" s="131" t="s">
        <v>141</v>
      </c>
      <c r="G2" s="131"/>
    </row>
    <row r="3" spans="1:7" ht="60">
      <c r="A3" s="9" t="s">
        <v>30</v>
      </c>
      <c r="B3" s="126" t="s">
        <v>49</v>
      </c>
      <c r="C3" s="127"/>
      <c r="D3" s="9" t="s">
        <v>48</v>
      </c>
      <c r="E3" s="9" t="s">
        <v>140</v>
      </c>
      <c r="F3" s="9" t="s">
        <v>162</v>
      </c>
      <c r="G3" s="30" t="s">
        <v>163</v>
      </c>
    </row>
    <row r="4" spans="1:7" ht="75" customHeight="1">
      <c r="A4" s="17">
        <v>1</v>
      </c>
      <c r="B4" s="137" t="s">
        <v>139</v>
      </c>
      <c r="C4" s="138"/>
      <c r="D4" s="17"/>
      <c r="E4" s="17"/>
      <c r="F4" s="17"/>
      <c r="G4" s="31"/>
    </row>
    <row r="5" spans="1:7">
      <c r="A5" s="10">
        <v>2</v>
      </c>
      <c r="B5" s="139" t="s">
        <v>138</v>
      </c>
      <c r="C5" s="140"/>
      <c r="D5" s="9"/>
      <c r="E5" s="9"/>
      <c r="F5" s="9"/>
      <c r="G5" s="31"/>
    </row>
    <row r="6" spans="1:7">
      <c r="A6" s="141">
        <v>3</v>
      </c>
      <c r="B6" s="141" t="s">
        <v>137</v>
      </c>
      <c r="C6" s="11" t="s">
        <v>60</v>
      </c>
      <c r="D6" s="9"/>
      <c r="E6" s="9"/>
      <c r="F6" s="9"/>
      <c r="G6" s="31"/>
    </row>
    <row r="7" spans="1:7">
      <c r="A7" s="141"/>
      <c r="B7" s="141"/>
      <c r="C7" s="11" t="s">
        <v>60</v>
      </c>
      <c r="D7" s="9"/>
      <c r="E7" s="9"/>
      <c r="F7" s="9"/>
      <c r="G7" s="31"/>
    </row>
    <row r="8" spans="1:7">
      <c r="A8" s="141"/>
      <c r="B8" s="141"/>
      <c r="C8" s="11" t="s">
        <v>60</v>
      </c>
      <c r="D8" s="9"/>
      <c r="E8" s="9"/>
      <c r="F8" s="9"/>
      <c r="G8" s="31"/>
    </row>
    <row r="9" spans="1:7">
      <c r="A9" s="9">
        <v>4</v>
      </c>
      <c r="B9" s="136" t="s">
        <v>136</v>
      </c>
      <c r="C9" s="136"/>
      <c r="D9" s="9"/>
      <c r="E9" s="9"/>
      <c r="F9" s="9"/>
      <c r="G9" s="31"/>
    </row>
    <row r="11" spans="1:7">
      <c r="A11" s="134" t="s">
        <v>164</v>
      </c>
      <c r="B11" s="134"/>
      <c r="C11" s="134"/>
      <c r="D11" s="134"/>
      <c r="E11" s="134"/>
      <c r="F11" s="134"/>
      <c r="G11" s="134"/>
    </row>
    <row r="14" spans="1:7" ht="21" customHeight="1">
      <c r="A14" s="133" t="s">
        <v>288</v>
      </c>
      <c r="B14" s="133"/>
      <c r="C14" s="133"/>
      <c r="D14" s="133"/>
      <c r="E14" s="133"/>
    </row>
    <row r="15" spans="1:7">
      <c r="A15" s="15"/>
      <c r="B15" s="14"/>
      <c r="C15" s="142" t="s">
        <v>149</v>
      </c>
      <c r="D15" s="142"/>
      <c r="E15" s="142"/>
    </row>
    <row r="16" spans="1:7" ht="20.25" customHeight="1">
      <c r="A16" s="15"/>
      <c r="B16" s="14"/>
      <c r="C16" s="13"/>
      <c r="D16" s="143" t="s">
        <v>135</v>
      </c>
      <c r="E16" s="143"/>
    </row>
    <row r="17" spans="1:5" ht="28.5">
      <c r="A17" s="83" t="s">
        <v>30</v>
      </c>
      <c r="B17" s="83" t="s">
        <v>56</v>
      </c>
      <c r="C17" s="84" t="s">
        <v>134</v>
      </c>
      <c r="D17" s="144" t="s">
        <v>133</v>
      </c>
      <c r="E17" s="144"/>
    </row>
    <row r="18" spans="1:5">
      <c r="A18" s="85">
        <v>1</v>
      </c>
      <c r="B18" s="46" t="s">
        <v>132</v>
      </c>
      <c r="C18" s="46"/>
      <c r="D18" s="135"/>
      <c r="E18" s="135"/>
    </row>
    <row r="19" spans="1:5">
      <c r="A19" s="85">
        <v>2</v>
      </c>
      <c r="B19" s="81" t="s">
        <v>131</v>
      </c>
      <c r="C19" s="46"/>
      <c r="D19" s="135"/>
      <c r="E19" s="135"/>
    </row>
    <row r="20" spans="1:5">
      <c r="A20" s="85">
        <v>3</v>
      </c>
      <c r="B20" s="81" t="s">
        <v>130</v>
      </c>
      <c r="C20" s="46"/>
      <c r="D20" s="135"/>
      <c r="E20" s="135"/>
    </row>
    <row r="21" spans="1:5">
      <c r="A21" s="85">
        <v>4</v>
      </c>
      <c r="B21" s="81" t="s">
        <v>129</v>
      </c>
      <c r="C21" s="46"/>
      <c r="D21" s="135"/>
      <c r="E21" s="135"/>
    </row>
    <row r="22" spans="1:5">
      <c r="A22" s="85">
        <v>5</v>
      </c>
      <c r="B22" s="81" t="s">
        <v>128</v>
      </c>
      <c r="C22" s="46"/>
      <c r="D22" s="135"/>
      <c r="E22" s="135"/>
    </row>
    <row r="23" spans="1:5">
      <c r="A23" s="85">
        <v>6</v>
      </c>
      <c r="B23" s="46" t="s">
        <v>127</v>
      </c>
      <c r="C23" s="46"/>
      <c r="D23" s="135"/>
      <c r="E23" s="135"/>
    </row>
    <row r="24" spans="1:5">
      <c r="A24" s="85">
        <v>7</v>
      </c>
      <c r="B24" s="46" t="s">
        <v>126</v>
      </c>
      <c r="C24" s="46"/>
      <c r="D24" s="135"/>
      <c r="E24" s="135"/>
    </row>
    <row r="25" spans="1:5">
      <c r="A25" s="85">
        <v>8</v>
      </c>
      <c r="B25" s="46" t="s">
        <v>125</v>
      </c>
      <c r="C25" s="46"/>
      <c r="D25" s="135"/>
      <c r="E25" s="135"/>
    </row>
    <row r="26" spans="1:5">
      <c r="A26" s="85">
        <v>9</v>
      </c>
      <c r="B26" s="46" t="s">
        <v>124</v>
      </c>
      <c r="C26" s="46"/>
      <c r="D26" s="135"/>
      <c r="E26" s="135"/>
    </row>
    <row r="27" spans="1:5">
      <c r="A27" s="85">
        <v>10</v>
      </c>
      <c r="B27" s="46" t="s">
        <v>123</v>
      </c>
      <c r="C27" s="46"/>
      <c r="D27" s="135"/>
      <c r="E27" s="135"/>
    </row>
    <row r="28" spans="1:5">
      <c r="A28" s="85">
        <v>11</v>
      </c>
      <c r="B28" s="46" t="s">
        <v>122</v>
      </c>
      <c r="C28" s="46"/>
      <c r="D28" s="135"/>
      <c r="E28" s="135"/>
    </row>
  </sheetData>
  <mergeCells count="24">
    <mergeCell ref="D26:E26"/>
    <mergeCell ref="D28:E28"/>
    <mergeCell ref="D23:E23"/>
    <mergeCell ref="D24:E24"/>
    <mergeCell ref="C15:E15"/>
    <mergeCell ref="D27:E27"/>
    <mergeCell ref="D16:E16"/>
    <mergeCell ref="D17:E17"/>
    <mergeCell ref="D18:E18"/>
    <mergeCell ref="D19:E19"/>
    <mergeCell ref="D20:E20"/>
    <mergeCell ref="D21:E21"/>
    <mergeCell ref="D22:E22"/>
    <mergeCell ref="F2:G2"/>
    <mergeCell ref="A1:G1"/>
    <mergeCell ref="A14:E14"/>
    <mergeCell ref="A11:G11"/>
    <mergeCell ref="D25:E25"/>
    <mergeCell ref="B9:C9"/>
    <mergeCell ref="B3:C3"/>
    <mergeCell ref="B4:C4"/>
    <mergeCell ref="B5:C5"/>
    <mergeCell ref="A6:A8"/>
    <mergeCell ref="B6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F4" sqref="F4:H4"/>
    </sheetView>
  </sheetViews>
  <sheetFormatPr defaultRowHeight="15"/>
  <cols>
    <col min="1" max="1" width="4.5703125" customWidth="1"/>
    <col min="2" max="2" width="14.5703125" customWidth="1"/>
    <col min="3" max="3" width="12" customWidth="1"/>
    <col min="4" max="4" width="13" customWidth="1"/>
    <col min="5" max="5" width="19" customWidth="1"/>
    <col min="6" max="6" width="9.42578125" customWidth="1"/>
    <col min="7" max="7" width="9.7109375" customWidth="1"/>
    <col min="8" max="8" width="10.42578125" customWidth="1"/>
    <col min="9" max="9" width="9.5703125" customWidth="1"/>
    <col min="10" max="10" width="8.5703125" customWidth="1"/>
    <col min="11" max="11" width="11" customWidth="1"/>
    <col min="12" max="12" width="9.42578125" customWidth="1"/>
    <col min="13" max="13" width="9.5703125" customWidth="1"/>
    <col min="14" max="14" width="14.42578125" customWidth="1"/>
  </cols>
  <sheetData>
    <row r="1" spans="1:14" ht="29.25" customHeight="1">
      <c r="A1" s="125" t="s">
        <v>121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>
      <c r="A2" s="1"/>
      <c r="B2" s="2"/>
      <c r="C2" s="2"/>
      <c r="D2" s="2"/>
      <c r="E2" s="1"/>
      <c r="F2" s="1"/>
      <c r="G2" s="34"/>
      <c r="H2" s="24"/>
      <c r="I2" s="1"/>
      <c r="J2" s="34"/>
      <c r="K2" s="24"/>
      <c r="L2" s="24"/>
      <c r="M2" s="34"/>
      <c r="N2" s="23" t="s">
        <v>120</v>
      </c>
    </row>
    <row r="3" spans="1:14">
      <c r="A3" s="128" t="s">
        <v>30</v>
      </c>
      <c r="B3" s="128" t="s">
        <v>99</v>
      </c>
      <c r="C3" s="128" t="s">
        <v>98</v>
      </c>
      <c r="D3" s="128" t="s">
        <v>97</v>
      </c>
      <c r="E3" s="128" t="s">
        <v>165</v>
      </c>
      <c r="F3" s="141" t="s">
        <v>225</v>
      </c>
      <c r="G3" s="141"/>
      <c r="H3" s="141"/>
      <c r="I3" s="141"/>
      <c r="J3" s="141"/>
      <c r="K3" s="141"/>
      <c r="L3" s="141"/>
      <c r="M3" s="141"/>
      <c r="N3" s="141"/>
    </row>
    <row r="4" spans="1:14">
      <c r="A4" s="129"/>
      <c r="B4" s="129"/>
      <c r="C4" s="129"/>
      <c r="D4" s="129"/>
      <c r="E4" s="129"/>
      <c r="F4" s="126" t="s">
        <v>169</v>
      </c>
      <c r="G4" s="130"/>
      <c r="H4" s="127"/>
      <c r="I4" s="126" t="s">
        <v>221</v>
      </c>
      <c r="J4" s="130"/>
      <c r="K4" s="127"/>
      <c r="L4" s="126" t="s">
        <v>224</v>
      </c>
      <c r="M4" s="130"/>
      <c r="N4" s="127"/>
    </row>
    <row r="5" spans="1:14" ht="28.5">
      <c r="A5" s="145"/>
      <c r="B5" s="145"/>
      <c r="C5" s="145"/>
      <c r="D5" s="145"/>
      <c r="E5" s="145"/>
      <c r="F5" s="56" t="s">
        <v>167</v>
      </c>
      <c r="G5" s="56" t="s">
        <v>168</v>
      </c>
      <c r="H5" s="56" t="s">
        <v>170</v>
      </c>
      <c r="I5" s="56" t="s">
        <v>167</v>
      </c>
      <c r="J5" s="56" t="s">
        <v>168</v>
      </c>
      <c r="K5" s="56" t="s">
        <v>170</v>
      </c>
      <c r="L5" s="56" t="s">
        <v>167</v>
      </c>
      <c r="M5" s="56" t="s">
        <v>168</v>
      </c>
      <c r="N5" s="56" t="s">
        <v>170</v>
      </c>
    </row>
    <row r="6" spans="1:14" ht="45">
      <c r="A6" s="17">
        <v>1</v>
      </c>
      <c r="B6" s="18" t="s">
        <v>119</v>
      </c>
      <c r="C6" s="17"/>
      <c r="D6" s="17"/>
      <c r="E6" s="17"/>
      <c r="F6" s="9"/>
      <c r="G6" s="33"/>
      <c r="H6" s="22"/>
      <c r="I6" s="9"/>
      <c r="J6" s="33"/>
      <c r="K6" s="22"/>
      <c r="L6" s="22"/>
      <c r="M6" s="33"/>
      <c r="N6" s="9"/>
    </row>
    <row r="7" spans="1:14">
      <c r="A7" s="9">
        <v>2</v>
      </c>
      <c r="B7" s="11" t="s">
        <v>118</v>
      </c>
      <c r="C7" s="11"/>
      <c r="D7" s="11"/>
      <c r="E7" s="9"/>
      <c r="F7" s="9"/>
      <c r="G7" s="33"/>
      <c r="H7" s="22"/>
      <c r="I7" s="9"/>
      <c r="J7" s="33"/>
      <c r="K7" s="22"/>
      <c r="L7" s="22"/>
      <c r="M7" s="33"/>
      <c r="N7" s="9"/>
    </row>
    <row r="8" spans="1:14">
      <c r="A8" s="9">
        <v>3</v>
      </c>
      <c r="B8" s="11" t="s">
        <v>117</v>
      </c>
      <c r="C8" s="11"/>
      <c r="D8" s="11"/>
      <c r="E8" s="9"/>
      <c r="F8" s="9"/>
      <c r="G8" s="33"/>
      <c r="H8" s="22"/>
      <c r="I8" s="9"/>
      <c r="J8" s="33"/>
      <c r="K8" s="22"/>
      <c r="L8" s="22"/>
      <c r="M8" s="33"/>
      <c r="N8" s="9"/>
    </row>
    <row r="9" spans="1:14">
      <c r="A9" s="31"/>
      <c r="B9" s="41" t="s">
        <v>142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</sheetData>
  <mergeCells count="10">
    <mergeCell ref="A1:N1"/>
    <mergeCell ref="F3:N3"/>
    <mergeCell ref="F4:H4"/>
    <mergeCell ref="A3:A5"/>
    <mergeCell ref="I4:K4"/>
    <mergeCell ref="L4:N4"/>
    <mergeCell ref="E3:E5"/>
    <mergeCell ref="D3:D5"/>
    <mergeCell ref="C3:C5"/>
    <mergeCell ref="B3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3" workbookViewId="0">
      <selection activeCell="F18" sqref="F18"/>
    </sheetView>
  </sheetViews>
  <sheetFormatPr defaultRowHeight="15"/>
  <cols>
    <col min="1" max="1" width="5.28515625" customWidth="1"/>
    <col min="2" max="2" width="16.5703125" customWidth="1"/>
    <col min="3" max="3" width="14" customWidth="1"/>
    <col min="4" max="4" width="10" customWidth="1"/>
    <col min="5" max="5" width="10.85546875" customWidth="1"/>
    <col min="6" max="6" width="15.140625" customWidth="1"/>
    <col min="7" max="7" width="19.140625" customWidth="1"/>
    <col min="8" max="8" width="14.7109375" customWidth="1"/>
  </cols>
  <sheetData>
    <row r="1" spans="1:8" ht="46.5" customHeight="1">
      <c r="A1" s="125" t="s">
        <v>116</v>
      </c>
      <c r="B1" s="125"/>
      <c r="C1" s="125"/>
      <c r="D1" s="125"/>
      <c r="E1" s="125"/>
      <c r="F1" s="125"/>
      <c r="G1" s="125"/>
    </row>
    <row r="2" spans="1:8">
      <c r="A2" s="1"/>
      <c r="B2" s="2"/>
      <c r="C2" s="1"/>
      <c r="D2" s="1"/>
      <c r="E2" s="1"/>
      <c r="F2" s="1"/>
      <c r="G2" s="1" t="s">
        <v>115</v>
      </c>
    </row>
    <row r="3" spans="1:8" ht="56.25" customHeight="1">
      <c r="A3" s="9" t="s">
        <v>30</v>
      </c>
      <c r="B3" s="9" t="s">
        <v>114</v>
      </c>
      <c r="C3" s="9" t="s">
        <v>113</v>
      </c>
      <c r="D3" s="126" t="s">
        <v>112</v>
      </c>
      <c r="E3" s="127"/>
      <c r="F3" s="9" t="s">
        <v>111</v>
      </c>
      <c r="G3" s="9" t="s">
        <v>166</v>
      </c>
    </row>
    <row r="4" spans="1:8">
      <c r="A4" s="9">
        <v>1</v>
      </c>
      <c r="B4" s="11" t="s">
        <v>110</v>
      </c>
      <c r="C4" s="9"/>
      <c r="D4" s="126"/>
      <c r="E4" s="127"/>
      <c r="F4" s="9"/>
      <c r="G4" s="9"/>
    </row>
    <row r="5" spans="1:8">
      <c r="A5" s="9">
        <f>1+A4</f>
        <v>2</v>
      </c>
      <c r="B5" s="11" t="s">
        <v>109</v>
      </c>
      <c r="C5" s="9"/>
      <c r="D5" s="126"/>
      <c r="E5" s="127"/>
      <c r="F5" s="9"/>
      <c r="G5" s="9"/>
    </row>
    <row r="6" spans="1:8">
      <c r="A6" s="9">
        <f>1+A5</f>
        <v>3</v>
      </c>
      <c r="B6" s="11" t="s">
        <v>108</v>
      </c>
      <c r="C6" s="9"/>
      <c r="D6" s="126"/>
      <c r="E6" s="127"/>
      <c r="F6" s="9"/>
      <c r="G6" s="9"/>
    </row>
    <row r="9" spans="1:8">
      <c r="A9" s="125" t="s">
        <v>107</v>
      </c>
      <c r="B9" s="125"/>
      <c r="C9" s="125"/>
      <c r="D9" s="125"/>
      <c r="E9" s="125"/>
      <c r="F9" s="125"/>
      <c r="G9" s="125"/>
      <c r="H9" s="125"/>
    </row>
    <row r="10" spans="1:8">
      <c r="A10" s="1"/>
      <c r="B10" s="2"/>
      <c r="C10" s="1"/>
      <c r="D10" s="1"/>
      <c r="E10" s="1"/>
      <c r="F10" s="1"/>
      <c r="G10" s="1"/>
      <c r="H10" s="1" t="s">
        <v>106</v>
      </c>
    </row>
    <row r="11" spans="1:8" ht="45">
      <c r="A11" s="9" t="s">
        <v>30</v>
      </c>
      <c r="B11" s="9" t="s">
        <v>105</v>
      </c>
      <c r="C11" s="126" t="s">
        <v>271</v>
      </c>
      <c r="D11" s="127"/>
      <c r="E11" s="9" t="s">
        <v>104</v>
      </c>
      <c r="F11" s="9" t="s">
        <v>162</v>
      </c>
      <c r="G11" s="9" t="s">
        <v>103</v>
      </c>
      <c r="H11" s="9" t="s">
        <v>102</v>
      </c>
    </row>
    <row r="12" spans="1:8">
      <c r="A12" s="9">
        <v>1</v>
      </c>
      <c r="B12" s="11"/>
      <c r="C12" s="126"/>
      <c r="D12" s="127"/>
      <c r="E12" s="9"/>
      <c r="F12" s="9"/>
      <c r="G12" s="9"/>
      <c r="H12" s="9"/>
    </row>
    <row r="13" spans="1:8">
      <c r="A13" s="9">
        <f>1+A12</f>
        <v>2</v>
      </c>
      <c r="B13" s="11"/>
      <c r="C13" s="126"/>
      <c r="D13" s="127"/>
      <c r="E13" s="9"/>
      <c r="F13" s="9"/>
      <c r="G13" s="9"/>
      <c r="H13" s="9"/>
    </row>
    <row r="14" spans="1:8">
      <c r="A14" s="9">
        <f>1+A13</f>
        <v>3</v>
      </c>
      <c r="B14" s="11"/>
      <c r="C14" s="126"/>
      <c r="D14" s="127"/>
      <c r="E14" s="9"/>
      <c r="F14" s="9"/>
      <c r="G14" s="9"/>
      <c r="H14" s="9"/>
    </row>
    <row r="15" spans="1:8">
      <c r="A15" s="9" t="s">
        <v>22</v>
      </c>
      <c r="B15" s="9"/>
      <c r="C15" s="126"/>
      <c r="D15" s="127"/>
      <c r="E15" s="9"/>
      <c r="F15" s="9"/>
      <c r="G15" s="9"/>
      <c r="H15" s="9"/>
    </row>
    <row r="17" spans="1:6" ht="15.75">
      <c r="B17" s="154" t="s">
        <v>191</v>
      </c>
      <c r="C17" s="154"/>
      <c r="D17" s="154"/>
      <c r="E17" s="154"/>
      <c r="F17" s="154"/>
    </row>
    <row r="18" spans="1:6">
      <c r="F18" s="57" t="s">
        <v>100</v>
      </c>
    </row>
    <row r="19" spans="1:6">
      <c r="A19" s="31" t="s">
        <v>30</v>
      </c>
      <c r="B19" s="148" t="s">
        <v>193</v>
      </c>
      <c r="C19" s="148"/>
      <c r="D19" s="48" t="s">
        <v>194</v>
      </c>
      <c r="E19" s="48" t="s">
        <v>195</v>
      </c>
      <c r="F19" s="48" t="s">
        <v>195</v>
      </c>
    </row>
    <row r="20" spans="1:6">
      <c r="A20" s="146">
        <v>1</v>
      </c>
      <c r="B20" s="149" t="s">
        <v>196</v>
      </c>
      <c r="C20" s="50" t="s">
        <v>197</v>
      </c>
      <c r="D20" s="50"/>
      <c r="E20" s="50"/>
      <c r="F20" s="50"/>
    </row>
    <row r="21" spans="1:6" ht="45">
      <c r="A21" s="147"/>
      <c r="B21" s="149"/>
      <c r="C21" s="51" t="s">
        <v>198</v>
      </c>
      <c r="D21" s="50"/>
      <c r="E21" s="50"/>
      <c r="F21" s="50"/>
    </row>
    <row r="22" spans="1:6" ht="20.25" customHeight="1">
      <c r="A22" s="83">
        <v>2</v>
      </c>
      <c r="B22" s="150" t="s">
        <v>201</v>
      </c>
      <c r="C22" s="151"/>
      <c r="D22" s="50"/>
      <c r="E22" s="50"/>
      <c r="F22" s="50"/>
    </row>
    <row r="23" spans="1:6" ht="60">
      <c r="A23" s="146">
        <v>3</v>
      </c>
      <c r="B23" s="152" t="s">
        <v>202</v>
      </c>
      <c r="C23" s="51" t="s">
        <v>199</v>
      </c>
      <c r="D23" s="50"/>
      <c r="E23" s="50"/>
      <c r="F23" s="50"/>
    </row>
    <row r="24" spans="1:6" ht="60">
      <c r="A24" s="147"/>
      <c r="B24" s="153"/>
      <c r="C24" s="51" t="s">
        <v>200</v>
      </c>
      <c r="D24" s="50"/>
      <c r="E24" s="50"/>
      <c r="F24" s="50"/>
    </row>
  </sheetData>
  <mergeCells count="18">
    <mergeCell ref="B17:F17"/>
    <mergeCell ref="A9:H9"/>
    <mergeCell ref="A1:G1"/>
    <mergeCell ref="D5:E5"/>
    <mergeCell ref="D6:E6"/>
    <mergeCell ref="D3:E3"/>
    <mergeCell ref="D4:E4"/>
    <mergeCell ref="C11:D11"/>
    <mergeCell ref="C12:D12"/>
    <mergeCell ref="C13:D13"/>
    <mergeCell ref="C14:D14"/>
    <mergeCell ref="C15:D15"/>
    <mergeCell ref="A20:A21"/>
    <mergeCell ref="A23:A24"/>
    <mergeCell ref="B19:C19"/>
    <mergeCell ref="B20:B21"/>
    <mergeCell ref="B22:C22"/>
    <mergeCell ref="B23:B24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2" sqref="F2"/>
    </sheetView>
  </sheetViews>
  <sheetFormatPr defaultRowHeight="15"/>
  <cols>
    <col min="1" max="1" width="5.28515625" customWidth="1"/>
    <col min="2" max="2" width="26.42578125" customWidth="1"/>
    <col min="4" max="4" width="15.5703125" customWidth="1"/>
    <col min="5" max="5" width="14" customWidth="1"/>
    <col min="6" max="6" width="18.28515625" customWidth="1"/>
  </cols>
  <sheetData>
    <row r="1" spans="1:6" ht="29.25" customHeight="1">
      <c r="A1" s="132" t="s">
        <v>226</v>
      </c>
      <c r="B1" s="132"/>
      <c r="C1" s="132"/>
      <c r="D1" s="132"/>
      <c r="E1" s="132"/>
      <c r="F1" s="132"/>
    </row>
    <row r="2" spans="1:6">
      <c r="F2" s="57" t="s">
        <v>90</v>
      </c>
    </row>
    <row r="3" spans="1:6" ht="45">
      <c r="A3" s="49" t="s">
        <v>30</v>
      </c>
      <c r="B3" s="49" t="s">
        <v>227</v>
      </c>
      <c r="C3" s="49" t="s">
        <v>48</v>
      </c>
      <c r="D3" s="49" t="s">
        <v>228</v>
      </c>
      <c r="E3" s="49" t="s">
        <v>229</v>
      </c>
      <c r="F3" s="49" t="s">
        <v>230</v>
      </c>
    </row>
    <row r="4" spans="1:6" ht="30">
      <c r="A4" s="49">
        <v>1</v>
      </c>
      <c r="B4" s="82" t="s">
        <v>231</v>
      </c>
      <c r="C4" s="39"/>
      <c r="D4" s="19"/>
      <c r="E4" s="19"/>
      <c r="F4" s="155"/>
    </row>
    <row r="5" spans="1:6" ht="30">
      <c r="A5" s="49">
        <v>2</v>
      </c>
      <c r="B5" s="82" t="s">
        <v>232</v>
      </c>
      <c r="C5" s="39"/>
      <c r="D5" s="39"/>
      <c r="E5" s="19"/>
      <c r="F5" s="155"/>
    </row>
    <row r="6" spans="1:6">
      <c r="A6" s="49">
        <v>3</v>
      </c>
      <c r="B6" s="82" t="s">
        <v>238</v>
      </c>
      <c r="C6" s="39"/>
      <c r="D6" s="39"/>
      <c r="E6" s="19"/>
      <c r="F6" s="155"/>
    </row>
    <row r="7" spans="1:6" ht="30">
      <c r="A7" s="49">
        <v>4</v>
      </c>
      <c r="B7" s="82" t="s">
        <v>233</v>
      </c>
      <c r="C7" s="39"/>
      <c r="D7" s="39"/>
      <c r="E7" s="141"/>
      <c r="F7" s="155"/>
    </row>
    <row r="8" spans="1:6" ht="45">
      <c r="A8" s="49">
        <v>5</v>
      </c>
      <c r="B8" s="82" t="s">
        <v>234</v>
      </c>
      <c r="C8" s="39"/>
      <c r="D8" s="39"/>
      <c r="E8" s="141"/>
      <c r="F8" s="155"/>
    </row>
    <row r="9" spans="1:6" ht="30">
      <c r="A9" s="49">
        <v>6</v>
      </c>
      <c r="B9" s="82" t="s">
        <v>235</v>
      </c>
      <c r="C9" s="39"/>
      <c r="D9" s="39"/>
      <c r="E9" s="141"/>
      <c r="F9" s="155"/>
    </row>
    <row r="10" spans="1:6" ht="30">
      <c r="A10" s="49">
        <v>7</v>
      </c>
      <c r="B10" s="82" t="s">
        <v>236</v>
      </c>
      <c r="C10" s="39"/>
      <c r="D10" s="39"/>
      <c r="E10" s="141"/>
      <c r="F10" s="155"/>
    </row>
    <row r="11" spans="1:6">
      <c r="A11" s="49">
        <v>8</v>
      </c>
      <c r="B11" s="82" t="s">
        <v>237</v>
      </c>
      <c r="C11" s="39"/>
      <c r="D11" s="39"/>
      <c r="E11" s="141"/>
      <c r="F11" s="155"/>
    </row>
    <row r="12" spans="1:6" ht="56.25" customHeight="1">
      <c r="A12" s="58"/>
      <c r="B12" s="49" t="s">
        <v>142</v>
      </c>
      <c r="C12" s="58"/>
      <c r="D12" s="149" t="s">
        <v>272</v>
      </c>
      <c r="E12" s="149"/>
      <c r="F12" s="58"/>
    </row>
  </sheetData>
  <mergeCells count="5">
    <mergeCell ref="A1:F1"/>
    <mergeCell ref="F4:F11"/>
    <mergeCell ref="E7:E8"/>
    <mergeCell ref="E9:E11"/>
    <mergeCell ref="D12:E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E1" workbookViewId="0">
      <selection activeCell="I15" sqref="I15"/>
    </sheetView>
  </sheetViews>
  <sheetFormatPr defaultRowHeight="15"/>
  <cols>
    <col min="1" max="1" width="3.7109375" bestFit="1" customWidth="1"/>
    <col min="2" max="2" width="14.28515625" customWidth="1"/>
    <col min="3" max="3" width="11.85546875" customWidth="1"/>
    <col min="4" max="4" width="12" customWidth="1"/>
    <col min="5" max="5" width="17.28515625" customWidth="1"/>
    <col min="6" max="6" width="15.7109375" customWidth="1"/>
    <col min="8" max="8" width="12.7109375" customWidth="1"/>
    <col min="9" max="9" width="12.42578125" customWidth="1"/>
    <col min="12" max="12" width="11.140625" customWidth="1"/>
    <col min="15" max="15" width="11.140625" customWidth="1"/>
    <col min="18" max="18" width="14" customWidth="1"/>
  </cols>
  <sheetData>
    <row r="1" spans="1:18" ht="15.75">
      <c r="C1" s="154" t="s">
        <v>101</v>
      </c>
      <c r="D1" s="154"/>
      <c r="E1" s="154"/>
      <c r="F1" s="154"/>
      <c r="G1" s="154"/>
      <c r="H1" s="28"/>
      <c r="I1" s="28"/>
    </row>
    <row r="2" spans="1:18">
      <c r="A2" s="1"/>
      <c r="B2" s="2"/>
      <c r="C2" s="2"/>
      <c r="D2" s="2"/>
      <c r="E2" s="1"/>
      <c r="F2" s="1"/>
      <c r="G2" s="1"/>
      <c r="H2" s="24"/>
      <c r="I2" s="24"/>
      <c r="J2" s="1"/>
      <c r="K2" s="34"/>
      <c r="L2" s="24"/>
      <c r="M2" s="38"/>
      <c r="N2" s="38"/>
      <c r="O2" s="38"/>
      <c r="P2" s="24"/>
      <c r="Q2" s="34"/>
      <c r="R2" s="1" t="s">
        <v>57</v>
      </c>
    </row>
    <row r="3" spans="1:18" ht="15" customHeight="1">
      <c r="A3" s="128" t="s">
        <v>30</v>
      </c>
      <c r="B3" s="128" t="s">
        <v>99</v>
      </c>
      <c r="C3" s="128" t="s">
        <v>98</v>
      </c>
      <c r="D3" s="128" t="s">
        <v>97</v>
      </c>
      <c r="E3" s="128" t="s">
        <v>96</v>
      </c>
      <c r="F3" s="128" t="s">
        <v>95</v>
      </c>
      <c r="G3" s="156" t="s">
        <v>94</v>
      </c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8"/>
    </row>
    <row r="4" spans="1:18">
      <c r="A4" s="129"/>
      <c r="B4" s="129"/>
      <c r="C4" s="129"/>
      <c r="D4" s="129"/>
      <c r="E4" s="129"/>
      <c r="F4" s="129"/>
      <c r="G4" s="126" t="s">
        <v>169</v>
      </c>
      <c r="H4" s="130"/>
      <c r="I4" s="127"/>
      <c r="J4" s="126" t="s">
        <v>221</v>
      </c>
      <c r="K4" s="130"/>
      <c r="L4" s="127"/>
      <c r="M4" s="126" t="s">
        <v>222</v>
      </c>
      <c r="N4" s="130"/>
      <c r="O4" s="127"/>
      <c r="P4" s="126" t="s">
        <v>223</v>
      </c>
      <c r="Q4" s="130"/>
      <c r="R4" s="127"/>
    </row>
    <row r="5" spans="1:18" ht="28.5">
      <c r="A5" s="145"/>
      <c r="B5" s="145"/>
      <c r="C5" s="145"/>
      <c r="D5" s="145"/>
      <c r="E5" s="145"/>
      <c r="F5" s="145"/>
      <c r="G5" s="56" t="s">
        <v>167</v>
      </c>
      <c r="H5" s="56" t="s">
        <v>168</v>
      </c>
      <c r="I5" s="56" t="s">
        <v>170</v>
      </c>
      <c r="J5" s="56" t="s">
        <v>167</v>
      </c>
      <c r="K5" s="56" t="s">
        <v>168</v>
      </c>
      <c r="L5" s="56" t="s">
        <v>170</v>
      </c>
      <c r="M5" s="56" t="s">
        <v>167</v>
      </c>
      <c r="N5" s="56" t="s">
        <v>168</v>
      </c>
      <c r="O5" s="56" t="s">
        <v>170</v>
      </c>
      <c r="P5" s="56" t="s">
        <v>167</v>
      </c>
      <c r="Q5" s="56" t="s">
        <v>168</v>
      </c>
      <c r="R5" s="56" t="s">
        <v>170</v>
      </c>
    </row>
    <row r="6" spans="1:18">
      <c r="A6" s="26">
        <v>1</v>
      </c>
      <c r="B6" s="86" t="s">
        <v>93</v>
      </c>
      <c r="C6" s="35"/>
      <c r="D6" s="26"/>
      <c r="E6" s="26"/>
      <c r="F6" s="26"/>
      <c r="G6" s="29"/>
      <c r="H6" s="29"/>
      <c r="I6" s="29"/>
      <c r="J6" s="29"/>
      <c r="K6" s="37"/>
      <c r="L6" s="29"/>
      <c r="M6" s="40"/>
      <c r="N6" s="40"/>
      <c r="O6" s="40"/>
      <c r="P6" s="29"/>
      <c r="Q6" s="37"/>
      <c r="R6" s="29"/>
    </row>
    <row r="7" spans="1:18" ht="30">
      <c r="A7" s="9">
        <v>2</v>
      </c>
      <c r="B7" s="54" t="s">
        <v>92</v>
      </c>
      <c r="C7" s="11"/>
      <c r="D7" s="11"/>
      <c r="E7" s="9"/>
      <c r="F7" s="9"/>
      <c r="G7" s="9"/>
      <c r="H7" s="22"/>
      <c r="I7" s="22"/>
      <c r="J7" s="9"/>
      <c r="K7" s="33"/>
      <c r="L7" s="22"/>
      <c r="M7" s="39"/>
      <c r="N7" s="39"/>
      <c r="O7" s="39"/>
      <c r="P7" s="22"/>
      <c r="Q7" s="33"/>
      <c r="R7" s="9"/>
    </row>
    <row r="8" spans="1:18">
      <c r="A8" s="31"/>
      <c r="B8" s="85" t="s">
        <v>142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</sheetData>
  <mergeCells count="12">
    <mergeCell ref="P4:R4"/>
    <mergeCell ref="F3:F5"/>
    <mergeCell ref="E3:E5"/>
    <mergeCell ref="D3:D5"/>
    <mergeCell ref="C3:C5"/>
    <mergeCell ref="G3:R3"/>
    <mergeCell ref="M4:O4"/>
    <mergeCell ref="B3:B5"/>
    <mergeCell ref="A3:A5"/>
    <mergeCell ref="J4:L4"/>
    <mergeCell ref="C1:G1"/>
    <mergeCell ref="G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43" workbookViewId="0">
      <selection activeCell="L49" sqref="L49"/>
    </sheetView>
  </sheetViews>
  <sheetFormatPr defaultRowHeight="15"/>
  <cols>
    <col min="1" max="1" width="4.28515625" customWidth="1"/>
    <col min="2" max="2" width="17.7109375" customWidth="1"/>
    <col min="3" max="3" width="22.7109375" customWidth="1"/>
    <col min="4" max="4" width="16.140625" customWidth="1"/>
    <col min="5" max="5" width="17.5703125" customWidth="1"/>
    <col min="6" max="6" width="14.42578125" customWidth="1"/>
    <col min="7" max="7" width="16.5703125" customWidth="1"/>
    <col min="8" max="8" width="12.7109375" customWidth="1"/>
    <col min="9" max="9" width="11" customWidth="1"/>
  </cols>
  <sheetData>
    <row r="1" spans="1:9" ht="27.75" customHeight="1">
      <c r="A1" s="125" t="s">
        <v>91</v>
      </c>
      <c r="B1" s="125"/>
      <c r="C1" s="125"/>
      <c r="D1" s="125"/>
      <c r="E1" s="125"/>
      <c r="F1" s="125"/>
      <c r="G1" s="125"/>
      <c r="H1" s="1"/>
    </row>
    <row r="2" spans="1:9">
      <c r="A2" s="1"/>
      <c r="B2" s="1"/>
      <c r="C2" s="2"/>
      <c r="D2" s="1"/>
      <c r="E2" s="1"/>
      <c r="F2" s="1"/>
      <c r="G2" s="1"/>
      <c r="H2" s="131" t="s">
        <v>50</v>
      </c>
      <c r="I2" s="131"/>
    </row>
    <row r="3" spans="1:9" ht="48">
      <c r="A3" s="9" t="s">
        <v>30</v>
      </c>
      <c r="B3" s="9" t="s">
        <v>89</v>
      </c>
      <c r="C3" s="9" t="s">
        <v>88</v>
      </c>
      <c r="D3" s="9" t="s">
        <v>48</v>
      </c>
      <c r="E3" s="9" t="s">
        <v>171</v>
      </c>
      <c r="F3" s="9" t="s">
        <v>172</v>
      </c>
      <c r="G3" s="9" t="s">
        <v>220</v>
      </c>
      <c r="H3" s="30" t="s">
        <v>183</v>
      </c>
      <c r="I3" s="33" t="s">
        <v>87</v>
      </c>
    </row>
    <row r="4" spans="1:9">
      <c r="A4" s="9">
        <v>1</v>
      </c>
      <c r="B4" s="128" t="s">
        <v>86</v>
      </c>
      <c r="C4" s="11" t="s">
        <v>85</v>
      </c>
      <c r="D4" s="9"/>
      <c r="E4" s="9"/>
      <c r="F4" s="9"/>
      <c r="G4" s="9"/>
      <c r="H4" s="33"/>
      <c r="I4" s="31"/>
    </row>
    <row r="5" spans="1:9">
      <c r="A5" s="9">
        <f t="shared" ref="A5:A24" si="0">1+A4</f>
        <v>2</v>
      </c>
      <c r="B5" s="129"/>
      <c r="C5" s="11" t="s">
        <v>84</v>
      </c>
      <c r="D5" s="9"/>
      <c r="E5" s="9"/>
      <c r="F5" s="9"/>
      <c r="G5" s="9"/>
      <c r="H5" s="33"/>
      <c r="I5" s="31"/>
    </row>
    <row r="6" spans="1:9">
      <c r="A6" s="9">
        <f t="shared" si="0"/>
        <v>3</v>
      </c>
      <c r="B6" s="129"/>
      <c r="C6" s="11" t="s">
        <v>83</v>
      </c>
      <c r="D6" s="9"/>
      <c r="E6" s="9"/>
      <c r="F6" s="9"/>
      <c r="G6" s="9"/>
      <c r="H6" s="33"/>
      <c r="I6" s="31"/>
    </row>
    <row r="7" spans="1:9">
      <c r="A7" s="9">
        <f t="shared" si="0"/>
        <v>4</v>
      </c>
      <c r="B7" s="129"/>
      <c r="C7" s="11" t="s">
        <v>82</v>
      </c>
      <c r="D7" s="9"/>
      <c r="E7" s="9"/>
      <c r="F7" s="9"/>
      <c r="G7" s="9"/>
      <c r="H7" s="33"/>
      <c r="I7" s="31"/>
    </row>
    <row r="8" spans="1:9">
      <c r="A8" s="9">
        <f t="shared" si="0"/>
        <v>5</v>
      </c>
      <c r="B8" s="145"/>
      <c r="C8" s="11" t="s">
        <v>81</v>
      </c>
      <c r="D8" s="9"/>
      <c r="E8" s="9"/>
      <c r="F8" s="9"/>
      <c r="G8" s="9"/>
      <c r="H8" s="33"/>
      <c r="I8" s="31"/>
    </row>
    <row r="9" spans="1:9">
      <c r="A9" s="9">
        <f t="shared" si="0"/>
        <v>6</v>
      </c>
      <c r="B9" s="141" t="s">
        <v>80</v>
      </c>
      <c r="C9" s="11" t="s">
        <v>79</v>
      </c>
      <c r="D9" s="9"/>
      <c r="E9" s="9"/>
      <c r="F9" s="9"/>
      <c r="G9" s="9"/>
      <c r="H9" s="33"/>
      <c r="I9" s="31"/>
    </row>
    <row r="10" spans="1:9">
      <c r="A10" s="9">
        <f t="shared" si="0"/>
        <v>7</v>
      </c>
      <c r="B10" s="141"/>
      <c r="C10" s="11" t="s">
        <v>78</v>
      </c>
      <c r="D10" s="9"/>
      <c r="E10" s="9"/>
      <c r="F10" s="9"/>
      <c r="G10" s="9"/>
      <c r="H10" s="33"/>
      <c r="I10" s="31"/>
    </row>
    <row r="11" spans="1:9">
      <c r="A11" s="9">
        <f t="shared" si="0"/>
        <v>8</v>
      </c>
      <c r="B11" s="141"/>
      <c r="C11" s="11" t="s">
        <v>77</v>
      </c>
      <c r="D11" s="9"/>
      <c r="E11" s="9"/>
      <c r="F11" s="9"/>
      <c r="G11" s="9"/>
      <c r="H11" s="33"/>
      <c r="I11" s="31"/>
    </row>
    <row r="12" spans="1:9">
      <c r="A12" s="9">
        <f t="shared" si="0"/>
        <v>9</v>
      </c>
      <c r="B12" s="141"/>
      <c r="C12" s="11" t="s">
        <v>76</v>
      </c>
      <c r="D12" s="9"/>
      <c r="E12" s="9"/>
      <c r="F12" s="9"/>
      <c r="G12" s="9"/>
      <c r="H12" s="33"/>
      <c r="I12" s="31"/>
    </row>
    <row r="13" spans="1:9">
      <c r="A13" s="9">
        <f t="shared" si="0"/>
        <v>10</v>
      </c>
      <c r="B13" s="141"/>
      <c r="C13" s="11" t="s">
        <v>75</v>
      </c>
      <c r="D13" s="9"/>
      <c r="E13" s="9"/>
      <c r="F13" s="9"/>
      <c r="G13" s="9"/>
      <c r="H13" s="33"/>
      <c r="I13" s="31"/>
    </row>
    <row r="14" spans="1:9">
      <c r="A14" s="9">
        <f t="shared" si="0"/>
        <v>11</v>
      </c>
      <c r="B14" s="141"/>
      <c r="C14" s="11" t="s">
        <v>74</v>
      </c>
      <c r="D14" s="9"/>
      <c r="E14" s="9"/>
      <c r="F14" s="9"/>
      <c r="G14" s="9"/>
      <c r="H14" s="33"/>
      <c r="I14" s="31"/>
    </row>
    <row r="15" spans="1:9">
      <c r="A15" s="9">
        <f t="shared" si="0"/>
        <v>12</v>
      </c>
      <c r="B15" s="141"/>
      <c r="C15" s="11" t="s">
        <v>73</v>
      </c>
      <c r="D15" s="9"/>
      <c r="E15" s="9"/>
      <c r="F15" s="9"/>
      <c r="G15" s="9"/>
      <c r="H15" s="33"/>
      <c r="I15" s="31"/>
    </row>
    <row r="16" spans="1:9">
      <c r="A16" s="9">
        <f t="shared" si="0"/>
        <v>13</v>
      </c>
      <c r="B16" s="141"/>
      <c r="C16" s="11" t="s">
        <v>72</v>
      </c>
      <c r="D16" s="9"/>
      <c r="E16" s="9"/>
      <c r="F16" s="9"/>
      <c r="G16" s="9"/>
      <c r="H16" s="33"/>
      <c r="I16" s="31"/>
    </row>
    <row r="17" spans="1:9" ht="15" customHeight="1">
      <c r="A17" s="9">
        <f t="shared" si="0"/>
        <v>14</v>
      </c>
      <c r="B17" s="128" t="s">
        <v>71</v>
      </c>
      <c r="C17" s="11" t="s">
        <v>70</v>
      </c>
      <c r="D17" s="9"/>
      <c r="E17" s="9"/>
      <c r="F17" s="9"/>
      <c r="G17" s="9"/>
      <c r="H17" s="33"/>
      <c r="I17" s="31"/>
    </row>
    <row r="18" spans="1:9">
      <c r="A18" s="9">
        <f t="shared" si="0"/>
        <v>15</v>
      </c>
      <c r="B18" s="129"/>
      <c r="C18" s="11" t="s">
        <v>69</v>
      </c>
      <c r="D18" s="9"/>
      <c r="E18" s="9"/>
      <c r="F18" s="9"/>
      <c r="G18" s="9"/>
      <c r="H18" s="33"/>
      <c r="I18" s="31"/>
    </row>
    <row r="19" spans="1:9">
      <c r="A19" s="9">
        <f t="shared" si="0"/>
        <v>16</v>
      </c>
      <c r="B19" s="129"/>
      <c r="C19" s="11" t="s">
        <v>68</v>
      </c>
      <c r="D19" s="9"/>
      <c r="E19" s="9"/>
      <c r="F19" s="9"/>
      <c r="G19" s="9"/>
      <c r="H19" s="33"/>
      <c r="I19" s="31"/>
    </row>
    <row r="20" spans="1:9">
      <c r="A20" s="9">
        <f t="shared" si="0"/>
        <v>17</v>
      </c>
      <c r="B20" s="129"/>
      <c r="C20" s="11" t="s">
        <v>67</v>
      </c>
      <c r="D20" s="9"/>
      <c r="E20" s="9"/>
      <c r="F20" s="9"/>
      <c r="G20" s="9"/>
      <c r="H20" s="33"/>
      <c r="I20" s="31"/>
    </row>
    <row r="21" spans="1:9">
      <c r="A21" s="9">
        <f t="shared" si="0"/>
        <v>18</v>
      </c>
      <c r="B21" s="129"/>
      <c r="C21" s="11" t="s">
        <v>66</v>
      </c>
      <c r="D21" s="9"/>
      <c r="E21" s="9"/>
      <c r="F21" s="9"/>
      <c r="G21" s="9"/>
      <c r="H21" s="33"/>
      <c r="I21" s="31"/>
    </row>
    <row r="22" spans="1:9">
      <c r="A22" s="9">
        <f t="shared" si="0"/>
        <v>19</v>
      </c>
      <c r="B22" s="129"/>
      <c r="C22" s="11" t="s">
        <v>65</v>
      </c>
      <c r="D22" s="9"/>
      <c r="E22" s="9"/>
      <c r="F22" s="9"/>
      <c r="G22" s="9"/>
      <c r="H22" s="33"/>
      <c r="I22" s="31"/>
    </row>
    <row r="23" spans="1:9">
      <c r="A23" s="9">
        <f t="shared" si="0"/>
        <v>20</v>
      </c>
      <c r="B23" s="129"/>
      <c r="C23" s="11" t="s">
        <v>64</v>
      </c>
      <c r="D23" s="9"/>
      <c r="E23" s="9"/>
      <c r="F23" s="9"/>
      <c r="G23" s="9"/>
      <c r="H23" s="33"/>
      <c r="I23" s="31"/>
    </row>
    <row r="24" spans="1:9">
      <c r="A24" s="9">
        <f t="shared" si="0"/>
        <v>21</v>
      </c>
      <c r="B24" s="129"/>
      <c r="C24" s="11" t="s">
        <v>63</v>
      </c>
      <c r="D24" s="9"/>
      <c r="E24" s="9"/>
      <c r="F24" s="9"/>
      <c r="G24" s="9"/>
      <c r="H24" s="33"/>
      <c r="I24" s="31"/>
    </row>
    <row r="25" spans="1:9" ht="30">
      <c r="A25" s="33">
        <v>22</v>
      </c>
      <c r="B25" s="145"/>
      <c r="C25" s="11" t="s">
        <v>62</v>
      </c>
      <c r="D25" s="33"/>
      <c r="E25" s="33"/>
      <c r="F25" s="33"/>
      <c r="G25" s="33"/>
      <c r="H25" s="33"/>
      <c r="I25" s="31"/>
    </row>
    <row r="26" spans="1:9">
      <c r="A26" s="9">
        <v>23</v>
      </c>
      <c r="B26" s="126" t="s">
        <v>175</v>
      </c>
      <c r="C26" s="127"/>
      <c r="D26" s="9"/>
      <c r="E26" s="9"/>
      <c r="F26" s="9"/>
      <c r="G26" s="9"/>
      <c r="H26" s="33"/>
      <c r="I26" s="31"/>
    </row>
    <row r="27" spans="1:9">
      <c r="A27" s="141">
        <v>24</v>
      </c>
      <c r="B27" s="141" t="s">
        <v>61</v>
      </c>
      <c r="C27" s="11" t="s">
        <v>60</v>
      </c>
      <c r="D27" s="9"/>
      <c r="E27" s="9"/>
      <c r="F27" s="9"/>
      <c r="G27" s="9"/>
      <c r="H27" s="33"/>
      <c r="I27" s="31"/>
    </row>
    <row r="28" spans="1:9">
      <c r="A28" s="141"/>
      <c r="B28" s="141"/>
      <c r="C28" s="11" t="s">
        <v>60</v>
      </c>
      <c r="D28" s="9"/>
      <c r="E28" s="9"/>
      <c r="F28" s="9"/>
      <c r="G28" s="9"/>
      <c r="H28" s="33"/>
      <c r="I28" s="31"/>
    </row>
    <row r="29" spans="1:9">
      <c r="A29" s="141"/>
      <c r="B29" s="141"/>
      <c r="C29" s="11" t="s">
        <v>60</v>
      </c>
      <c r="D29" s="9"/>
      <c r="E29" s="9"/>
      <c r="F29" s="9"/>
      <c r="G29" s="9"/>
      <c r="H29" s="33"/>
      <c r="I29" s="31"/>
    </row>
    <row r="30" spans="1:9">
      <c r="A30" s="33">
        <v>25</v>
      </c>
      <c r="B30" s="141" t="s">
        <v>174</v>
      </c>
      <c r="C30" s="141"/>
      <c r="D30" s="33"/>
      <c r="E30" s="33"/>
      <c r="F30" s="33"/>
      <c r="G30" s="33"/>
      <c r="H30" s="33"/>
      <c r="I30" s="31"/>
    </row>
    <row r="31" spans="1:9">
      <c r="A31" s="16"/>
      <c r="B31" s="16"/>
      <c r="C31" s="16"/>
      <c r="D31" s="16"/>
      <c r="E31" s="16"/>
      <c r="F31" s="16"/>
      <c r="G31" s="16"/>
      <c r="H31" s="16"/>
    </row>
    <row r="32" spans="1:9">
      <c r="A32" s="166" t="s">
        <v>59</v>
      </c>
      <c r="B32" s="166"/>
      <c r="C32" s="166"/>
      <c r="D32" s="166"/>
      <c r="E32" s="166"/>
      <c r="F32" s="166"/>
      <c r="G32" s="166"/>
      <c r="H32" s="166"/>
    </row>
    <row r="33" spans="1:8">
      <c r="A33" s="52" t="s">
        <v>218</v>
      </c>
      <c r="B33" s="36"/>
      <c r="C33" s="36"/>
      <c r="D33" s="36"/>
      <c r="E33" s="36"/>
      <c r="F33" s="36"/>
      <c r="G33" s="36"/>
      <c r="H33" s="36"/>
    </row>
    <row r="34" spans="1:8">
      <c r="A34" s="1"/>
      <c r="B34" s="1"/>
      <c r="C34" s="2"/>
      <c r="D34" s="1"/>
      <c r="E34" s="1"/>
      <c r="F34" s="1"/>
      <c r="G34" s="1"/>
      <c r="H34" s="1"/>
    </row>
    <row r="35" spans="1:8" ht="15.75">
      <c r="A35" s="159" t="s">
        <v>58</v>
      </c>
      <c r="B35" s="159"/>
      <c r="C35" s="159"/>
      <c r="D35" s="159"/>
      <c r="E35" s="159"/>
      <c r="F35" s="1"/>
      <c r="G35" s="1"/>
      <c r="H35" s="1"/>
    </row>
    <row r="36" spans="1:8">
      <c r="A36" s="15"/>
      <c r="B36" s="14"/>
      <c r="C36" s="160" t="s">
        <v>149</v>
      </c>
      <c r="D36" s="160"/>
      <c r="E36" s="160"/>
      <c r="F36" s="1"/>
      <c r="G36" s="1"/>
      <c r="H36" s="1"/>
    </row>
    <row r="37" spans="1:8" ht="15.75">
      <c r="A37" s="15"/>
      <c r="B37" s="14"/>
      <c r="C37" s="13"/>
      <c r="D37" s="161" t="s">
        <v>43</v>
      </c>
      <c r="E37" s="161"/>
      <c r="F37" s="1"/>
      <c r="G37" s="1"/>
      <c r="H37" s="1"/>
    </row>
    <row r="38" spans="1:8" ht="15.75">
      <c r="A38" s="162" t="s">
        <v>30</v>
      </c>
      <c r="B38" s="152" t="s">
        <v>56</v>
      </c>
      <c r="C38" s="128" t="s">
        <v>55</v>
      </c>
      <c r="D38" s="164" t="s">
        <v>133</v>
      </c>
      <c r="E38" s="165"/>
      <c r="F38" s="1"/>
      <c r="G38" s="1"/>
      <c r="H38" s="1"/>
    </row>
    <row r="39" spans="1:8" ht="45">
      <c r="A39" s="162"/>
      <c r="B39" s="163"/>
      <c r="C39" s="129"/>
      <c r="D39" s="87" t="s">
        <v>54</v>
      </c>
      <c r="E39" s="87" t="s">
        <v>53</v>
      </c>
      <c r="F39" s="1"/>
      <c r="G39" s="1"/>
      <c r="H39" s="1"/>
    </row>
    <row r="40" spans="1:8" ht="45.75">
      <c r="A40" s="83">
        <v>1</v>
      </c>
      <c r="B40" s="88" t="s">
        <v>52</v>
      </c>
      <c r="C40" s="89"/>
      <c r="D40" s="89"/>
      <c r="E40" s="89"/>
      <c r="F40" s="1"/>
      <c r="G40" s="1"/>
      <c r="H40" s="1"/>
    </row>
    <row r="41" spans="1:8" ht="19.5">
      <c r="A41" s="83">
        <v>2</v>
      </c>
      <c r="B41" s="90" t="s">
        <v>274</v>
      </c>
      <c r="C41" s="89"/>
      <c r="D41" s="89"/>
      <c r="E41" s="89"/>
      <c r="F41" s="1"/>
      <c r="G41" s="1"/>
      <c r="H41" s="1"/>
    </row>
    <row r="42" spans="1:8" ht="19.5">
      <c r="A42" s="83">
        <v>3</v>
      </c>
      <c r="B42" s="90" t="s">
        <v>275</v>
      </c>
      <c r="C42" s="89"/>
      <c r="D42" s="89"/>
      <c r="E42" s="89"/>
      <c r="F42" s="1"/>
      <c r="G42" s="1"/>
      <c r="H42" s="1"/>
    </row>
    <row r="43" spans="1:8" ht="30">
      <c r="A43" s="56">
        <v>4</v>
      </c>
      <c r="B43" s="54" t="s">
        <v>155</v>
      </c>
      <c r="C43" s="54"/>
      <c r="D43" s="54"/>
      <c r="E43" s="54"/>
      <c r="F43" s="1"/>
      <c r="G43" s="1"/>
      <c r="H43" s="1"/>
    </row>
    <row r="44" spans="1:8" ht="30.75">
      <c r="A44" s="92">
        <v>5</v>
      </c>
      <c r="B44" s="93" t="s">
        <v>173</v>
      </c>
      <c r="C44" s="91"/>
      <c r="D44" s="91"/>
      <c r="E44" s="91"/>
    </row>
    <row r="45" spans="1:8">
      <c r="A45" s="42"/>
      <c r="B45" s="43"/>
      <c r="C45" s="44"/>
      <c r="D45" s="44"/>
      <c r="E45" s="44"/>
    </row>
    <row r="46" spans="1:8">
      <c r="A46" s="132" t="s">
        <v>277</v>
      </c>
      <c r="B46" s="132"/>
      <c r="C46" s="132"/>
      <c r="D46" s="132"/>
      <c r="E46" s="132"/>
      <c r="F46" s="132"/>
    </row>
    <row r="47" spans="1:8" ht="15.75">
      <c r="E47" s="96"/>
      <c r="F47" s="96" t="s">
        <v>38</v>
      </c>
    </row>
    <row r="48" spans="1:8" ht="120">
      <c r="A48" s="95" t="s">
        <v>30</v>
      </c>
      <c r="B48" s="95" t="s">
        <v>56</v>
      </c>
      <c r="C48" s="55" t="s">
        <v>276</v>
      </c>
      <c r="D48" s="87" t="s">
        <v>292</v>
      </c>
      <c r="E48" s="87" t="s">
        <v>178</v>
      </c>
      <c r="F48" s="87" t="s">
        <v>177</v>
      </c>
      <c r="G48" s="95" t="s">
        <v>87</v>
      </c>
    </row>
    <row r="49" spans="1:7" ht="15.75">
      <c r="A49" s="95">
        <v>1</v>
      </c>
      <c r="B49" s="95" t="s">
        <v>176</v>
      </c>
      <c r="C49" s="95"/>
      <c r="D49" s="95"/>
      <c r="E49" s="95"/>
      <c r="F49" s="89"/>
      <c r="G49" s="31"/>
    </row>
    <row r="50" spans="1:7" ht="15.75">
      <c r="A50" s="95">
        <v>2</v>
      </c>
      <c r="B50" s="95" t="s">
        <v>179</v>
      </c>
      <c r="C50" s="95"/>
      <c r="D50" s="95"/>
      <c r="E50" s="95"/>
      <c r="F50" s="89"/>
      <c r="G50" s="31"/>
    </row>
    <row r="52" spans="1:7">
      <c r="A52" s="60" t="s">
        <v>180</v>
      </c>
      <c r="B52" s="60"/>
      <c r="C52" s="60"/>
      <c r="D52" s="60"/>
      <c r="E52" s="60"/>
      <c r="F52" s="60"/>
    </row>
  </sheetData>
  <mergeCells count="18">
    <mergeCell ref="A1:G1"/>
    <mergeCell ref="B30:C30"/>
    <mergeCell ref="B17:B25"/>
    <mergeCell ref="B26:C26"/>
    <mergeCell ref="B4:B8"/>
    <mergeCell ref="B9:B16"/>
    <mergeCell ref="A27:A29"/>
    <mergeCell ref="B27:B29"/>
    <mergeCell ref="A46:F46"/>
    <mergeCell ref="H2:I2"/>
    <mergeCell ref="A35:E35"/>
    <mergeCell ref="C36:E36"/>
    <mergeCell ref="D37:E37"/>
    <mergeCell ref="A38:A39"/>
    <mergeCell ref="B38:B39"/>
    <mergeCell ref="C38:C39"/>
    <mergeCell ref="D38:E38"/>
    <mergeCell ref="A32:H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F5" sqref="F5"/>
    </sheetView>
  </sheetViews>
  <sheetFormatPr defaultRowHeight="15"/>
  <cols>
    <col min="1" max="1" width="3.7109375" bestFit="1" customWidth="1"/>
    <col min="2" max="2" width="23.85546875" customWidth="1"/>
    <col min="3" max="3" width="16.7109375" bestFit="1" customWidth="1"/>
    <col min="4" max="4" width="16.140625" bestFit="1" customWidth="1"/>
    <col min="6" max="6" width="11" customWidth="1"/>
    <col min="7" max="7" width="11.28515625" customWidth="1"/>
    <col min="8" max="8" width="14.7109375" customWidth="1"/>
    <col min="9" max="9" width="11.85546875" bestFit="1" customWidth="1"/>
    <col min="10" max="10" width="11.7109375" customWidth="1"/>
    <col min="11" max="11" width="17.42578125" customWidth="1"/>
  </cols>
  <sheetData>
    <row r="1" spans="1:11" ht="18.75" customHeight="1">
      <c r="A1" s="125" t="s">
        <v>51</v>
      </c>
      <c r="B1" s="125"/>
      <c r="C1" s="125"/>
      <c r="D1" s="125"/>
      <c r="E1" s="125"/>
      <c r="F1" s="125"/>
      <c r="G1" s="125"/>
      <c r="H1" s="125"/>
      <c r="I1" s="34"/>
    </row>
    <row r="2" spans="1:11">
      <c r="A2" s="1"/>
      <c r="B2" s="2"/>
      <c r="C2" s="2"/>
      <c r="D2" s="36"/>
      <c r="E2" s="1"/>
      <c r="F2" s="53"/>
      <c r="G2" s="1"/>
      <c r="I2" s="34"/>
      <c r="K2" s="1" t="s">
        <v>278</v>
      </c>
    </row>
    <row r="3" spans="1:11" ht="90">
      <c r="A3" s="9" t="s">
        <v>30</v>
      </c>
      <c r="B3" s="9" t="s">
        <v>49</v>
      </c>
      <c r="C3" s="9" t="s">
        <v>184</v>
      </c>
      <c r="D3" s="33" t="s">
        <v>185</v>
      </c>
      <c r="E3" s="9" t="s">
        <v>186</v>
      </c>
      <c r="F3" s="55" t="s">
        <v>279</v>
      </c>
      <c r="G3" s="9" t="s">
        <v>47</v>
      </c>
      <c r="H3" s="9" t="s">
        <v>162</v>
      </c>
      <c r="I3" s="30" t="s">
        <v>183</v>
      </c>
      <c r="J3" s="30" t="s">
        <v>182</v>
      </c>
      <c r="K3" s="30" t="s">
        <v>187</v>
      </c>
    </row>
    <row r="4" spans="1:11" ht="30">
      <c r="A4" s="9">
        <v>1</v>
      </c>
      <c r="B4" s="11" t="s">
        <v>46</v>
      </c>
      <c r="C4" s="11"/>
      <c r="D4" s="32"/>
      <c r="E4" s="9"/>
      <c r="F4" s="55"/>
      <c r="G4" s="9"/>
      <c r="H4" s="9"/>
      <c r="I4" s="33"/>
      <c r="J4" s="31"/>
      <c r="K4" s="31"/>
    </row>
    <row r="5" spans="1:11" ht="45">
      <c r="A5" s="9">
        <f>1+A4</f>
        <v>2</v>
      </c>
      <c r="B5" s="11" t="s">
        <v>181</v>
      </c>
      <c r="C5" s="11"/>
      <c r="D5" s="32"/>
      <c r="E5" s="9"/>
      <c r="F5" s="55"/>
      <c r="G5" s="9"/>
      <c r="H5" s="9"/>
      <c r="I5" s="33"/>
      <c r="J5" s="31"/>
      <c r="K5" s="31"/>
    </row>
    <row r="6" spans="1:11" ht="45">
      <c r="A6" s="9">
        <f>1+A5</f>
        <v>3</v>
      </c>
      <c r="B6" s="11" t="s">
        <v>45</v>
      </c>
      <c r="C6" s="11"/>
      <c r="D6" s="32"/>
      <c r="E6" s="9"/>
      <c r="F6" s="55"/>
      <c r="G6" s="9"/>
      <c r="H6" s="9"/>
      <c r="I6" s="33"/>
      <c r="J6" s="31"/>
      <c r="K6" s="31"/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K14" sqref="K14"/>
    </sheetView>
  </sheetViews>
  <sheetFormatPr defaultRowHeight="15"/>
  <cols>
    <col min="1" max="1" width="5.28515625" customWidth="1"/>
    <col min="2" max="3" width="15.5703125" customWidth="1"/>
    <col min="4" max="4" width="15.140625" customWidth="1"/>
    <col min="5" max="5" width="11.140625" customWidth="1"/>
    <col min="9" max="9" width="15.85546875" customWidth="1"/>
    <col min="10" max="10" width="22.42578125" customWidth="1"/>
  </cols>
  <sheetData>
    <row r="1" spans="1:10" ht="25.5" customHeight="1">
      <c r="A1" s="125" t="s">
        <v>44</v>
      </c>
      <c r="B1" s="125"/>
      <c r="C1" s="125"/>
      <c r="D1" s="125"/>
      <c r="E1" s="125"/>
      <c r="F1" s="125"/>
      <c r="G1" s="125"/>
      <c r="H1" s="125"/>
      <c r="I1" s="125"/>
    </row>
    <row r="2" spans="1:10">
      <c r="A2" s="1"/>
      <c r="B2" s="2"/>
      <c r="C2" s="36"/>
      <c r="D2" s="36"/>
      <c r="E2" s="1"/>
      <c r="F2" s="1"/>
      <c r="G2" s="1"/>
      <c r="H2" s="1"/>
      <c r="J2" s="1" t="s">
        <v>280</v>
      </c>
    </row>
    <row r="3" spans="1:10" ht="27.75" customHeight="1">
      <c r="A3" s="128" t="s">
        <v>30</v>
      </c>
      <c r="B3" s="128" t="s">
        <v>37</v>
      </c>
      <c r="C3" s="128" t="s">
        <v>188</v>
      </c>
      <c r="D3" s="128" t="s">
        <v>190</v>
      </c>
      <c r="E3" s="128" t="s">
        <v>42</v>
      </c>
      <c r="F3" s="126" t="s">
        <v>35</v>
      </c>
      <c r="G3" s="130"/>
      <c r="H3" s="127"/>
      <c r="I3" s="128" t="s">
        <v>34</v>
      </c>
      <c r="J3" s="141" t="s">
        <v>189</v>
      </c>
    </row>
    <row r="4" spans="1:10" ht="26.25" customHeight="1">
      <c r="A4" s="145"/>
      <c r="B4" s="145"/>
      <c r="C4" s="145"/>
      <c r="D4" s="145"/>
      <c r="E4" s="145"/>
      <c r="F4" s="55" t="s">
        <v>41</v>
      </c>
      <c r="G4" s="55" t="s">
        <v>40</v>
      </c>
      <c r="H4" s="55" t="s">
        <v>197</v>
      </c>
      <c r="I4" s="145"/>
      <c r="J4" s="141"/>
    </row>
    <row r="5" spans="1:10">
      <c r="A5" s="55">
        <f>1+A4</f>
        <v>1</v>
      </c>
      <c r="B5" s="54"/>
      <c r="C5" s="54"/>
      <c r="D5" s="54"/>
      <c r="E5" s="55"/>
      <c r="F5" s="55"/>
      <c r="G5" s="55"/>
      <c r="H5" s="55"/>
      <c r="I5" s="55"/>
      <c r="J5" s="45"/>
    </row>
    <row r="6" spans="1:10">
      <c r="A6" s="55">
        <f>1+A5</f>
        <v>2</v>
      </c>
      <c r="B6" s="54"/>
      <c r="C6" s="54"/>
      <c r="D6" s="54"/>
      <c r="E6" s="55"/>
      <c r="F6" s="55"/>
      <c r="G6" s="55"/>
      <c r="H6" s="55"/>
      <c r="I6" s="55"/>
      <c r="J6" s="46"/>
    </row>
  </sheetData>
  <mergeCells count="9">
    <mergeCell ref="J3:J4"/>
    <mergeCell ref="D3:D4"/>
    <mergeCell ref="F3:H3"/>
    <mergeCell ref="A1:I1"/>
    <mergeCell ref="A3:A4"/>
    <mergeCell ref="B3:B4"/>
    <mergeCell ref="E3:E4"/>
    <mergeCell ref="I3:I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Эх үүсвэр</vt:lpstr>
      <vt:lpstr>Усан сан</vt:lpstr>
      <vt:lpstr>ЦУШ</vt:lpstr>
      <vt:lpstr>орон сууц</vt:lpstr>
      <vt:lpstr>УДДТ</vt:lpstr>
      <vt:lpstr>БУШ</vt:lpstr>
      <vt:lpstr>ЦБ</vt:lpstr>
      <vt:lpstr>УТБ</vt:lpstr>
      <vt:lpstr>ЦУ зөөвөр</vt:lpstr>
      <vt:lpstr>Бохир зөөвөр</vt:lpstr>
      <vt:lpstr>Хүний нөөц</vt:lpstr>
      <vt:lpstr>ГШҮ</vt:lpstr>
      <vt:lpstr>усны баланс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Nyamka</dc:creator>
  <cp:lastModifiedBy>Windows User</cp:lastModifiedBy>
  <dcterms:created xsi:type="dcterms:W3CDTF">2014-01-20T00:23:25Z</dcterms:created>
  <dcterms:modified xsi:type="dcterms:W3CDTF">2019-01-16T06:13:11Z</dcterms:modified>
</cp:coreProperties>
</file>